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urelie.berak\Documents\Venda a grupos\"/>
    </mc:Choice>
  </mc:AlternateContent>
  <workbookProtection workbookAlgorithmName="SHA-512" workbookHashValue="DPSFFM6NDQRVRYrUJcBaLc4sEf0GCov5Dme0LsyrY+BYRtFCswwkoVDUnX8d9xqopNMBzhvKRL/Qt6geY8sOfA==" workbookSaltValue="SlimSvI1ucDtbAGQGPYYGQ==" workbookSpinCount="100000" lockStructure="1"/>
  <bookViews>
    <workbookView xWindow="0" yWindow="0" windowWidth="24000" windowHeight="9930"/>
  </bookViews>
  <sheets>
    <sheet name="Pedido" sheetId="1" r:id="rId1"/>
    <sheet name="Resumo" sheetId="2" r:id="rId2"/>
  </sheets>
  <definedNames>
    <definedName name="_xlnm._FilterDatabase" localSheetId="0" hidden="1">Pedido!$A$9:$O$487</definedName>
  </definedNames>
  <calcPr calcId="152511"/>
</workbook>
</file>

<file path=xl/calcChain.xml><?xml version="1.0" encoding="utf-8"?>
<calcChain xmlns="http://schemas.openxmlformats.org/spreadsheetml/2006/main">
  <c r="M8" i="1" l="1"/>
  <c r="L8" i="1"/>
  <c r="K8" i="1"/>
  <c r="D15" i="2"/>
  <c r="D14" i="2"/>
  <c r="D13" i="2"/>
  <c r="D12" i="2"/>
  <c r="D11" i="2"/>
  <c r="D10" i="2"/>
  <c r="D9" i="2"/>
  <c r="D8" i="2"/>
  <c r="D7" i="2"/>
  <c r="D6" i="2"/>
  <c r="D5" i="2"/>
  <c r="D4" i="2"/>
  <c r="C4" i="2"/>
  <c r="C15" i="2"/>
  <c r="C14" i="2"/>
  <c r="C13" i="2"/>
  <c r="C12" i="2"/>
  <c r="C11" i="2"/>
  <c r="C10" i="2"/>
  <c r="C9" i="2"/>
  <c r="C8" i="2"/>
  <c r="C7" i="2"/>
  <c r="C6" i="2"/>
  <c r="C5" i="2"/>
  <c r="J26" i="1"/>
  <c r="M26" i="1" s="1"/>
  <c r="J487" i="1" l="1"/>
  <c r="M487" i="1" s="1"/>
  <c r="J10" i="1"/>
  <c r="M10" i="1" s="1"/>
  <c r="J11" i="1"/>
  <c r="M11" i="1" s="1"/>
  <c r="J12" i="1"/>
  <c r="M12" i="1" s="1"/>
  <c r="J13" i="1"/>
  <c r="M13" i="1" s="1"/>
  <c r="J14" i="1"/>
  <c r="M14" i="1" s="1"/>
  <c r="J15" i="1"/>
  <c r="M15" i="1" s="1"/>
  <c r="J16" i="1"/>
  <c r="M16" i="1" s="1"/>
  <c r="J17" i="1"/>
  <c r="M17" i="1" s="1"/>
  <c r="J18" i="1"/>
  <c r="M18" i="1" s="1"/>
  <c r="J19" i="1"/>
  <c r="M19" i="1" s="1"/>
  <c r="J20" i="1"/>
  <c r="M20" i="1" s="1"/>
  <c r="J21" i="1"/>
  <c r="M21" i="1" s="1"/>
  <c r="J22" i="1"/>
  <c r="M22" i="1" s="1"/>
  <c r="M23" i="1"/>
  <c r="J24" i="1"/>
  <c r="M24" i="1" s="1"/>
  <c r="J25" i="1"/>
  <c r="M25" i="1" s="1"/>
  <c r="J27" i="1"/>
  <c r="M27" i="1" s="1"/>
  <c r="J28" i="1"/>
  <c r="M28" i="1" s="1"/>
  <c r="J29" i="1"/>
  <c r="M29" i="1" s="1"/>
  <c r="J30" i="1"/>
  <c r="M30" i="1" s="1"/>
  <c r="J31" i="1"/>
  <c r="M31" i="1" s="1"/>
  <c r="J32" i="1"/>
  <c r="M32" i="1" s="1"/>
  <c r="J33" i="1"/>
  <c r="M33" i="1" s="1"/>
  <c r="J34" i="1"/>
  <c r="M34" i="1" s="1"/>
  <c r="J35" i="1"/>
  <c r="M35" i="1" s="1"/>
  <c r="J36" i="1"/>
  <c r="M36" i="1" s="1"/>
  <c r="J37" i="1"/>
  <c r="M37" i="1" s="1"/>
  <c r="J38" i="1"/>
  <c r="M38" i="1" s="1"/>
  <c r="J39" i="1"/>
  <c r="M39" i="1" s="1"/>
  <c r="J40" i="1"/>
  <c r="M40" i="1" s="1"/>
  <c r="J41" i="1"/>
  <c r="M41" i="1" s="1"/>
  <c r="J42" i="1"/>
  <c r="M42" i="1" s="1"/>
  <c r="J43" i="1"/>
  <c r="M43" i="1" s="1"/>
  <c r="J44" i="1"/>
  <c r="M44" i="1" s="1"/>
  <c r="M45" i="1"/>
  <c r="J46" i="1"/>
  <c r="M46" i="1" s="1"/>
  <c r="J47" i="1"/>
  <c r="M47" i="1" s="1"/>
  <c r="J48" i="1"/>
  <c r="M48" i="1" s="1"/>
  <c r="J49" i="1"/>
  <c r="M49" i="1" s="1"/>
  <c r="J50" i="1"/>
  <c r="M50" i="1" s="1"/>
  <c r="J51" i="1"/>
  <c r="M51" i="1" s="1"/>
  <c r="J52" i="1"/>
  <c r="M52" i="1" s="1"/>
  <c r="J53" i="1"/>
  <c r="M53" i="1" s="1"/>
  <c r="J54" i="1"/>
  <c r="M54" i="1" s="1"/>
  <c r="J55" i="1"/>
  <c r="M55" i="1" s="1"/>
  <c r="J56" i="1"/>
  <c r="M56" i="1" s="1"/>
  <c r="J57" i="1"/>
  <c r="M57" i="1" s="1"/>
  <c r="J58" i="1"/>
  <c r="M58" i="1" s="1"/>
  <c r="J59" i="1"/>
  <c r="M59" i="1" s="1"/>
  <c r="J60" i="1"/>
  <c r="M60" i="1" s="1"/>
  <c r="J61" i="1"/>
  <c r="M61" i="1" s="1"/>
  <c r="J62" i="1"/>
  <c r="M62" i="1" s="1"/>
  <c r="J63" i="1"/>
  <c r="M63" i="1" s="1"/>
  <c r="J64" i="1"/>
  <c r="M64" i="1" s="1"/>
  <c r="J65" i="1"/>
  <c r="M65" i="1" s="1"/>
  <c r="J66" i="1"/>
  <c r="M66" i="1" s="1"/>
  <c r="M67" i="1"/>
  <c r="J68" i="1"/>
  <c r="M68" i="1" s="1"/>
  <c r="J69" i="1"/>
  <c r="M69" i="1" s="1"/>
  <c r="J70" i="1"/>
  <c r="M70" i="1" s="1"/>
  <c r="J71" i="1"/>
  <c r="M71" i="1" s="1"/>
  <c r="J72" i="1"/>
  <c r="M72" i="1" s="1"/>
  <c r="J73" i="1"/>
  <c r="M73" i="1" s="1"/>
  <c r="J74" i="1"/>
  <c r="M74" i="1" s="1"/>
  <c r="J75" i="1"/>
  <c r="M75" i="1" s="1"/>
  <c r="J76" i="1"/>
  <c r="M76" i="1" s="1"/>
  <c r="J77" i="1"/>
  <c r="M77" i="1" s="1"/>
  <c r="J78" i="1"/>
  <c r="M78" i="1" s="1"/>
  <c r="J79" i="1"/>
  <c r="M79" i="1" s="1"/>
  <c r="J80" i="1"/>
  <c r="M80" i="1" s="1"/>
  <c r="J81" i="1"/>
  <c r="M81" i="1" s="1"/>
  <c r="J82" i="1"/>
  <c r="M82" i="1" s="1"/>
  <c r="J83" i="1"/>
  <c r="M83" i="1" s="1"/>
  <c r="J84" i="1"/>
  <c r="M84" i="1" s="1"/>
  <c r="J85" i="1"/>
  <c r="M85" i="1" s="1"/>
  <c r="J86" i="1"/>
  <c r="M86" i="1" s="1"/>
  <c r="J87" i="1"/>
  <c r="M87" i="1" s="1"/>
  <c r="J88" i="1"/>
  <c r="M88" i="1" s="1"/>
  <c r="J89" i="1"/>
  <c r="M89" i="1" s="1"/>
  <c r="J90" i="1"/>
  <c r="M90" i="1" s="1"/>
  <c r="J91" i="1"/>
  <c r="M91" i="1" s="1"/>
  <c r="J92" i="1"/>
  <c r="M92" i="1" s="1"/>
  <c r="J93" i="1"/>
  <c r="M93" i="1" s="1"/>
  <c r="J94" i="1"/>
  <c r="M94" i="1" s="1"/>
  <c r="M95" i="1"/>
  <c r="J96" i="1"/>
  <c r="M96" i="1" s="1"/>
  <c r="J97" i="1"/>
  <c r="M97" i="1" s="1"/>
  <c r="J98" i="1"/>
  <c r="M98" i="1" s="1"/>
  <c r="J99" i="1"/>
  <c r="M99" i="1" s="1"/>
  <c r="J100" i="1"/>
  <c r="M100" i="1" s="1"/>
  <c r="J101" i="1"/>
  <c r="M101" i="1" s="1"/>
  <c r="J102" i="1"/>
  <c r="M102" i="1" s="1"/>
  <c r="J103" i="1"/>
  <c r="M103" i="1" s="1"/>
  <c r="J104" i="1"/>
  <c r="M104" i="1" s="1"/>
  <c r="J105" i="1"/>
  <c r="M105" i="1" s="1"/>
  <c r="J106" i="1"/>
  <c r="M106" i="1" s="1"/>
  <c r="J107" i="1"/>
  <c r="M107" i="1" s="1"/>
  <c r="J108" i="1"/>
  <c r="M108" i="1" s="1"/>
  <c r="J109" i="1"/>
  <c r="M109" i="1" s="1"/>
  <c r="J110" i="1"/>
  <c r="M110" i="1" s="1"/>
  <c r="J111" i="1"/>
  <c r="M111" i="1" s="1"/>
  <c r="J112" i="1"/>
  <c r="M112" i="1" s="1"/>
  <c r="J113" i="1"/>
  <c r="M113" i="1" s="1"/>
  <c r="J114" i="1"/>
  <c r="M114" i="1" s="1"/>
  <c r="J115" i="1"/>
  <c r="M115" i="1" s="1"/>
  <c r="J116" i="1"/>
  <c r="M116" i="1" s="1"/>
  <c r="J117" i="1"/>
  <c r="M117" i="1" s="1"/>
  <c r="J118" i="1"/>
  <c r="M118" i="1" s="1"/>
  <c r="M119" i="1"/>
  <c r="J120" i="1"/>
  <c r="M120" i="1" s="1"/>
  <c r="J121" i="1"/>
  <c r="M121" i="1" s="1"/>
  <c r="J122" i="1"/>
  <c r="M122" i="1" s="1"/>
  <c r="J123" i="1"/>
  <c r="M123" i="1" s="1"/>
  <c r="J124" i="1"/>
  <c r="M124" i="1" s="1"/>
  <c r="J125" i="1"/>
  <c r="M125" i="1" s="1"/>
  <c r="J126" i="1"/>
  <c r="M126" i="1" s="1"/>
  <c r="J127" i="1"/>
  <c r="M127" i="1" s="1"/>
  <c r="J128" i="1"/>
  <c r="M128" i="1" s="1"/>
  <c r="J129" i="1"/>
  <c r="M129" i="1" s="1"/>
  <c r="M130" i="1"/>
  <c r="J131" i="1"/>
  <c r="M131" i="1" s="1"/>
  <c r="J132" i="1"/>
  <c r="M132" i="1" s="1"/>
  <c r="J133" i="1"/>
  <c r="M133" i="1" s="1"/>
  <c r="J134" i="1"/>
  <c r="M134" i="1" s="1"/>
  <c r="J135" i="1"/>
  <c r="M135" i="1" s="1"/>
  <c r="J136" i="1"/>
  <c r="M136" i="1" s="1"/>
  <c r="J137" i="1"/>
  <c r="M137" i="1" s="1"/>
  <c r="J138" i="1"/>
  <c r="M138" i="1" s="1"/>
  <c r="J139" i="1"/>
  <c r="M139" i="1" s="1"/>
  <c r="J140" i="1"/>
  <c r="M140" i="1" s="1"/>
  <c r="J141" i="1"/>
  <c r="M141" i="1" s="1"/>
  <c r="J142" i="1"/>
  <c r="M142" i="1" s="1"/>
  <c r="J143" i="1"/>
  <c r="M143" i="1" s="1"/>
  <c r="J144" i="1"/>
  <c r="M144" i="1" s="1"/>
  <c r="J145" i="1"/>
  <c r="M145" i="1" s="1"/>
  <c r="J146" i="1"/>
  <c r="M146" i="1" s="1"/>
  <c r="J147" i="1"/>
  <c r="M147" i="1" s="1"/>
  <c r="J148" i="1"/>
  <c r="M148" i="1" s="1"/>
  <c r="J149" i="1"/>
  <c r="M149" i="1" s="1"/>
  <c r="M150" i="1"/>
  <c r="M151" i="1"/>
  <c r="J152" i="1"/>
  <c r="M152" i="1" s="1"/>
  <c r="J153" i="1"/>
  <c r="M153" i="1" s="1"/>
  <c r="J154" i="1"/>
  <c r="M154" i="1" s="1"/>
  <c r="J155" i="1"/>
  <c r="M155" i="1" s="1"/>
  <c r="J156" i="1"/>
  <c r="M156" i="1" s="1"/>
  <c r="J157" i="1"/>
  <c r="M157" i="1" s="1"/>
  <c r="J158" i="1"/>
  <c r="M158" i="1" s="1"/>
  <c r="J159" i="1"/>
  <c r="M159" i="1" s="1"/>
  <c r="J160" i="1"/>
  <c r="M160" i="1" s="1"/>
  <c r="J161" i="1"/>
  <c r="M161" i="1" s="1"/>
  <c r="J162" i="1"/>
  <c r="M162" i="1" s="1"/>
  <c r="J163" i="1"/>
  <c r="M163" i="1" s="1"/>
  <c r="J164" i="1"/>
  <c r="M164" i="1" s="1"/>
  <c r="J165" i="1"/>
  <c r="M165" i="1" s="1"/>
  <c r="J166" i="1"/>
  <c r="M166" i="1" s="1"/>
  <c r="J167" i="1"/>
  <c r="M167" i="1" s="1"/>
  <c r="J168" i="1"/>
  <c r="M168" i="1" s="1"/>
  <c r="J169" i="1"/>
  <c r="M169" i="1" s="1"/>
  <c r="J170" i="1"/>
  <c r="M170" i="1" s="1"/>
  <c r="J171" i="1"/>
  <c r="M171" i="1" s="1"/>
  <c r="J172" i="1"/>
  <c r="M172" i="1" s="1"/>
  <c r="J173" i="1"/>
  <c r="M173" i="1" s="1"/>
  <c r="J174" i="1"/>
  <c r="M174" i="1" s="1"/>
  <c r="J175" i="1"/>
  <c r="M175" i="1" s="1"/>
  <c r="J176" i="1"/>
  <c r="M176" i="1" s="1"/>
  <c r="J177" i="1"/>
  <c r="M177" i="1" s="1"/>
  <c r="M178" i="1"/>
  <c r="J179" i="1"/>
  <c r="M179" i="1" s="1"/>
  <c r="J180" i="1"/>
  <c r="M180" i="1" s="1"/>
  <c r="J181" i="1"/>
  <c r="M181" i="1" s="1"/>
  <c r="J182" i="1"/>
  <c r="M182" i="1" s="1"/>
  <c r="J183" i="1"/>
  <c r="M183" i="1" s="1"/>
  <c r="J184" i="1"/>
  <c r="M184" i="1" s="1"/>
  <c r="J185" i="1"/>
  <c r="M185" i="1" s="1"/>
  <c r="J186" i="1"/>
  <c r="M186" i="1" s="1"/>
  <c r="M187" i="1"/>
  <c r="J188" i="1"/>
  <c r="M188" i="1" s="1"/>
  <c r="J189" i="1"/>
  <c r="M189" i="1" s="1"/>
  <c r="J190" i="1"/>
  <c r="M190" i="1" s="1"/>
  <c r="J191" i="1"/>
  <c r="M191" i="1" s="1"/>
  <c r="J192" i="1"/>
  <c r="M192" i="1" s="1"/>
  <c r="J193" i="1"/>
  <c r="M193" i="1" s="1"/>
  <c r="J194" i="1"/>
  <c r="M194" i="1" s="1"/>
  <c r="J195" i="1"/>
  <c r="M195" i="1" s="1"/>
  <c r="J196" i="1"/>
  <c r="M196" i="1" s="1"/>
  <c r="J197" i="1"/>
  <c r="M197" i="1" s="1"/>
  <c r="J198" i="1"/>
  <c r="M198" i="1" s="1"/>
  <c r="J199" i="1"/>
  <c r="M199" i="1" s="1"/>
  <c r="M200" i="1"/>
  <c r="J201" i="1"/>
  <c r="M201" i="1" s="1"/>
  <c r="J202" i="1"/>
  <c r="M202" i="1" s="1"/>
  <c r="J203" i="1"/>
  <c r="M203" i="1" s="1"/>
  <c r="J204" i="1"/>
  <c r="M204" i="1" s="1"/>
  <c r="J205" i="1"/>
  <c r="M205" i="1" s="1"/>
  <c r="M206" i="1"/>
  <c r="J207" i="1"/>
  <c r="M207" i="1" s="1"/>
  <c r="J208" i="1"/>
  <c r="M208" i="1" s="1"/>
  <c r="J209" i="1"/>
  <c r="M209" i="1" s="1"/>
  <c r="J210" i="1"/>
  <c r="M210" i="1" s="1"/>
  <c r="J211" i="1"/>
  <c r="M211" i="1" s="1"/>
  <c r="J212" i="1"/>
  <c r="M212" i="1" s="1"/>
  <c r="J213" i="1"/>
  <c r="M213" i="1" s="1"/>
  <c r="J214" i="1"/>
  <c r="M214" i="1" s="1"/>
  <c r="J215" i="1"/>
  <c r="M215" i="1" s="1"/>
  <c r="J216" i="1"/>
  <c r="M216" i="1" s="1"/>
  <c r="J217" i="1"/>
  <c r="M217" i="1" s="1"/>
  <c r="J218" i="1"/>
  <c r="M218" i="1" s="1"/>
  <c r="J219" i="1"/>
  <c r="M219" i="1" s="1"/>
  <c r="J220" i="1"/>
  <c r="M220" i="1" s="1"/>
  <c r="J221" i="1"/>
  <c r="M221" i="1" s="1"/>
  <c r="J222" i="1"/>
  <c r="M222" i="1" s="1"/>
  <c r="J223" i="1"/>
  <c r="M223" i="1" s="1"/>
  <c r="J224" i="1"/>
  <c r="M224" i="1" s="1"/>
  <c r="J225" i="1"/>
  <c r="M225" i="1" s="1"/>
  <c r="J226" i="1"/>
  <c r="M226" i="1" s="1"/>
  <c r="J227" i="1"/>
  <c r="M227" i="1" s="1"/>
  <c r="J228" i="1"/>
  <c r="M228" i="1" s="1"/>
  <c r="J229" i="1"/>
  <c r="M229" i="1" s="1"/>
  <c r="J230" i="1"/>
  <c r="M230" i="1" s="1"/>
  <c r="J231" i="1"/>
  <c r="M231" i="1" s="1"/>
  <c r="J232" i="1"/>
  <c r="M232" i="1" s="1"/>
  <c r="M233" i="1"/>
  <c r="J234" i="1"/>
  <c r="M234" i="1" s="1"/>
  <c r="J235" i="1"/>
  <c r="M235" i="1" s="1"/>
  <c r="J236" i="1"/>
  <c r="M236" i="1" s="1"/>
  <c r="J237" i="1"/>
  <c r="M237" i="1" s="1"/>
  <c r="J238" i="1"/>
  <c r="M238" i="1" s="1"/>
  <c r="J239" i="1"/>
  <c r="M239" i="1" s="1"/>
  <c r="J240" i="1"/>
  <c r="M240" i="1" s="1"/>
  <c r="J241" i="1"/>
  <c r="M241" i="1" s="1"/>
  <c r="J242" i="1"/>
  <c r="M242" i="1" s="1"/>
  <c r="J243" i="1"/>
  <c r="M243" i="1" s="1"/>
  <c r="J244" i="1"/>
  <c r="M244" i="1" s="1"/>
  <c r="J245" i="1"/>
  <c r="M245" i="1" s="1"/>
  <c r="J246" i="1"/>
  <c r="M246" i="1" s="1"/>
  <c r="J247" i="1"/>
  <c r="M247" i="1" s="1"/>
  <c r="J248" i="1"/>
  <c r="M248" i="1" s="1"/>
  <c r="J249" i="1"/>
  <c r="M249" i="1" s="1"/>
  <c r="J250" i="1"/>
  <c r="M250" i="1" s="1"/>
  <c r="J251" i="1"/>
  <c r="M251" i="1" s="1"/>
  <c r="J252" i="1"/>
  <c r="M252" i="1" s="1"/>
  <c r="J253" i="1"/>
  <c r="M253" i="1" s="1"/>
  <c r="J254" i="1"/>
  <c r="M254" i="1" s="1"/>
  <c r="J255" i="1"/>
  <c r="M255" i="1" s="1"/>
  <c r="J256" i="1"/>
  <c r="M256" i="1" s="1"/>
  <c r="M257" i="1"/>
  <c r="J258" i="1"/>
  <c r="M258" i="1" s="1"/>
  <c r="J259" i="1"/>
  <c r="M259" i="1" s="1"/>
  <c r="J260" i="1"/>
  <c r="M260" i="1" s="1"/>
  <c r="J261" i="1"/>
  <c r="M261" i="1" s="1"/>
  <c r="J262" i="1"/>
  <c r="M262" i="1" s="1"/>
  <c r="J263" i="1"/>
  <c r="M263" i="1" s="1"/>
  <c r="J264" i="1"/>
  <c r="M264" i="1" s="1"/>
  <c r="J265" i="1"/>
  <c r="M265" i="1" s="1"/>
  <c r="J266" i="1"/>
  <c r="M266" i="1" s="1"/>
  <c r="J267" i="1"/>
  <c r="M267" i="1" s="1"/>
  <c r="J268" i="1"/>
  <c r="M268" i="1" s="1"/>
  <c r="J269" i="1"/>
  <c r="M269" i="1" s="1"/>
  <c r="J270" i="1"/>
  <c r="M270" i="1" s="1"/>
  <c r="J271" i="1"/>
  <c r="M271" i="1" s="1"/>
  <c r="J272" i="1"/>
  <c r="M272" i="1" s="1"/>
  <c r="J273" i="1"/>
  <c r="M273" i="1" s="1"/>
  <c r="J274" i="1"/>
  <c r="M274" i="1" s="1"/>
  <c r="J275" i="1"/>
  <c r="M275" i="1" s="1"/>
  <c r="J276" i="1"/>
  <c r="M276" i="1" s="1"/>
  <c r="J277" i="1"/>
  <c r="M277" i="1" s="1"/>
  <c r="J278" i="1"/>
  <c r="M278" i="1" s="1"/>
  <c r="J279" i="1"/>
  <c r="M279" i="1" s="1"/>
  <c r="M280" i="1"/>
  <c r="J281" i="1"/>
  <c r="M281" i="1" s="1"/>
  <c r="J282" i="1"/>
  <c r="M282" i="1" s="1"/>
  <c r="J283" i="1"/>
  <c r="M283" i="1" s="1"/>
  <c r="J284" i="1"/>
  <c r="M284" i="1" s="1"/>
  <c r="J285" i="1"/>
  <c r="M285" i="1" s="1"/>
  <c r="J286" i="1"/>
  <c r="M286" i="1" s="1"/>
  <c r="J287" i="1"/>
  <c r="M287" i="1" s="1"/>
  <c r="J288" i="1"/>
  <c r="M288" i="1" s="1"/>
  <c r="J289" i="1"/>
  <c r="M289" i="1" s="1"/>
  <c r="J290" i="1"/>
  <c r="M290" i="1" s="1"/>
  <c r="J291" i="1"/>
  <c r="M291" i="1" s="1"/>
  <c r="J292" i="1"/>
  <c r="M292" i="1" s="1"/>
  <c r="J293" i="1"/>
  <c r="M293" i="1" s="1"/>
  <c r="J294" i="1"/>
  <c r="M294" i="1" s="1"/>
  <c r="J295" i="1"/>
  <c r="M295" i="1" s="1"/>
  <c r="J296" i="1"/>
  <c r="M296" i="1" s="1"/>
  <c r="J297" i="1"/>
  <c r="M297" i="1" s="1"/>
  <c r="J298" i="1"/>
  <c r="M298" i="1" s="1"/>
  <c r="J299" i="1"/>
  <c r="M299" i="1" s="1"/>
  <c r="J300" i="1"/>
  <c r="M300" i="1" s="1"/>
  <c r="J301" i="1"/>
  <c r="M301" i="1" s="1"/>
  <c r="J302" i="1"/>
  <c r="M302" i="1" s="1"/>
  <c r="J303" i="1"/>
  <c r="M303" i="1" s="1"/>
  <c r="M304" i="1"/>
  <c r="J305" i="1"/>
  <c r="M305" i="1" s="1"/>
  <c r="J306" i="1"/>
  <c r="M306" i="1" s="1"/>
  <c r="J307" i="1"/>
  <c r="M307" i="1" s="1"/>
  <c r="J308" i="1"/>
  <c r="M308" i="1" s="1"/>
  <c r="J309" i="1"/>
  <c r="M309" i="1" s="1"/>
  <c r="J310" i="1"/>
  <c r="M310" i="1" s="1"/>
  <c r="J311" i="1"/>
  <c r="M311" i="1" s="1"/>
  <c r="J312" i="1"/>
  <c r="M312" i="1" s="1"/>
  <c r="J313" i="1"/>
  <c r="M313" i="1" s="1"/>
  <c r="J314" i="1"/>
  <c r="M314" i="1" s="1"/>
  <c r="J315" i="1"/>
  <c r="M315" i="1" s="1"/>
  <c r="J316" i="1"/>
  <c r="M316" i="1" s="1"/>
  <c r="J317" i="1"/>
  <c r="M317" i="1" s="1"/>
  <c r="J318" i="1"/>
  <c r="M318" i="1" s="1"/>
  <c r="J319" i="1"/>
  <c r="M319" i="1" s="1"/>
  <c r="J320" i="1"/>
  <c r="M320" i="1" s="1"/>
  <c r="J321" i="1"/>
  <c r="M321" i="1" s="1"/>
  <c r="J322" i="1"/>
  <c r="M322" i="1" s="1"/>
  <c r="J323" i="1"/>
  <c r="M323" i="1" s="1"/>
  <c r="J324" i="1"/>
  <c r="M324" i="1" s="1"/>
  <c r="J325" i="1"/>
  <c r="M325" i="1" s="1"/>
  <c r="M326" i="1"/>
  <c r="J327" i="1"/>
  <c r="M327" i="1" s="1"/>
  <c r="J328" i="1"/>
  <c r="M328" i="1" s="1"/>
  <c r="J329" i="1"/>
  <c r="M329" i="1" s="1"/>
  <c r="J330" i="1"/>
  <c r="M330" i="1" s="1"/>
  <c r="J331" i="1"/>
  <c r="M331" i="1" s="1"/>
  <c r="J332" i="1"/>
  <c r="M332" i="1" s="1"/>
  <c r="J333" i="1"/>
  <c r="M333" i="1" s="1"/>
  <c r="J334" i="1"/>
  <c r="M334" i="1" s="1"/>
  <c r="J335" i="1"/>
  <c r="M335" i="1" s="1"/>
  <c r="J336" i="1"/>
  <c r="M336" i="1" s="1"/>
  <c r="J337" i="1"/>
  <c r="M337" i="1" s="1"/>
  <c r="J338" i="1"/>
  <c r="M338" i="1" s="1"/>
  <c r="J339" i="1"/>
  <c r="M339" i="1" s="1"/>
  <c r="J340" i="1"/>
  <c r="M340" i="1" s="1"/>
  <c r="J341" i="1"/>
  <c r="M341" i="1" s="1"/>
  <c r="J342" i="1"/>
  <c r="M342" i="1" s="1"/>
  <c r="J343" i="1"/>
  <c r="M343" i="1" s="1"/>
  <c r="J344" i="1"/>
  <c r="M344" i="1" s="1"/>
  <c r="J345" i="1"/>
  <c r="M345" i="1" s="1"/>
  <c r="J346" i="1"/>
  <c r="M346" i="1" s="1"/>
  <c r="J347" i="1"/>
  <c r="M347" i="1" s="1"/>
  <c r="J348" i="1"/>
  <c r="M348" i="1" s="1"/>
  <c r="J349" i="1"/>
  <c r="M349" i="1" s="1"/>
  <c r="J350" i="1"/>
  <c r="M350" i="1" s="1"/>
  <c r="J351" i="1"/>
  <c r="M351" i="1" s="1"/>
  <c r="J352" i="1"/>
  <c r="M352" i="1" s="1"/>
  <c r="J353" i="1"/>
  <c r="M353" i="1" s="1"/>
  <c r="M354" i="1"/>
  <c r="J355" i="1"/>
  <c r="M355" i="1" s="1"/>
  <c r="J356" i="1"/>
  <c r="M356" i="1" s="1"/>
  <c r="J357" i="1"/>
  <c r="M357" i="1" s="1"/>
  <c r="J358" i="1"/>
  <c r="M358" i="1" s="1"/>
  <c r="J359" i="1"/>
  <c r="M359" i="1" s="1"/>
  <c r="J360" i="1"/>
  <c r="M360" i="1" s="1"/>
  <c r="J361" i="1"/>
  <c r="M361" i="1" s="1"/>
  <c r="J362" i="1"/>
  <c r="M362" i="1" s="1"/>
  <c r="J363" i="1"/>
  <c r="M363" i="1" s="1"/>
  <c r="J364" i="1"/>
  <c r="M364" i="1" s="1"/>
  <c r="J365" i="1"/>
  <c r="M365" i="1" s="1"/>
  <c r="J366" i="1"/>
  <c r="M366" i="1" s="1"/>
  <c r="J367" i="1"/>
  <c r="M367" i="1" s="1"/>
  <c r="J368" i="1"/>
  <c r="M368" i="1" s="1"/>
  <c r="J369" i="1"/>
  <c r="M369" i="1" s="1"/>
  <c r="J370" i="1"/>
  <c r="M370" i="1" s="1"/>
  <c r="J371" i="1"/>
  <c r="M371" i="1" s="1"/>
  <c r="J372" i="1"/>
  <c r="M372" i="1" s="1"/>
  <c r="J373" i="1"/>
  <c r="M373" i="1" s="1"/>
  <c r="J374" i="1"/>
  <c r="M374" i="1" s="1"/>
  <c r="J375" i="1"/>
  <c r="M375" i="1" s="1"/>
  <c r="M376" i="1"/>
  <c r="J377" i="1"/>
  <c r="M377" i="1" s="1"/>
  <c r="J378" i="1"/>
  <c r="M378" i="1" s="1"/>
  <c r="J379" i="1"/>
  <c r="M379" i="1" s="1"/>
  <c r="J380" i="1"/>
  <c r="M380" i="1" s="1"/>
  <c r="J381" i="1"/>
  <c r="M381" i="1" s="1"/>
  <c r="J382" i="1"/>
  <c r="M382" i="1" s="1"/>
  <c r="J383" i="1"/>
  <c r="M383" i="1" s="1"/>
  <c r="J384" i="1"/>
  <c r="M384" i="1" s="1"/>
  <c r="J385" i="1"/>
  <c r="M385" i="1" s="1"/>
  <c r="J386" i="1"/>
  <c r="M386" i="1" s="1"/>
  <c r="J387" i="1"/>
  <c r="M387" i="1" s="1"/>
  <c r="J388" i="1"/>
  <c r="M388" i="1" s="1"/>
  <c r="J389" i="1"/>
  <c r="M389" i="1" s="1"/>
  <c r="J390" i="1"/>
  <c r="M390" i="1" s="1"/>
  <c r="J391" i="1"/>
  <c r="M391" i="1" s="1"/>
  <c r="J392" i="1"/>
  <c r="M392" i="1" s="1"/>
  <c r="J393" i="1"/>
  <c r="M393" i="1" s="1"/>
  <c r="J394" i="1"/>
  <c r="M394" i="1" s="1"/>
  <c r="J395" i="1"/>
  <c r="M395" i="1" s="1"/>
  <c r="J396" i="1"/>
  <c r="M396" i="1" s="1"/>
  <c r="M397" i="1"/>
  <c r="J398" i="1"/>
  <c r="M398" i="1" s="1"/>
  <c r="J399" i="1"/>
  <c r="M399" i="1" s="1"/>
  <c r="J400" i="1"/>
  <c r="M400" i="1" s="1"/>
  <c r="J401" i="1"/>
  <c r="M401" i="1" s="1"/>
  <c r="J402" i="1"/>
  <c r="M402" i="1" s="1"/>
  <c r="J403" i="1"/>
  <c r="M403" i="1" s="1"/>
  <c r="J404" i="1"/>
  <c r="M404" i="1" s="1"/>
  <c r="J405" i="1"/>
  <c r="M405" i="1" s="1"/>
  <c r="J406" i="1"/>
  <c r="M406" i="1" s="1"/>
  <c r="J407" i="1"/>
  <c r="M407" i="1" s="1"/>
  <c r="J408" i="1"/>
  <c r="M408" i="1" s="1"/>
  <c r="J409" i="1"/>
  <c r="M409" i="1" s="1"/>
  <c r="J410" i="1"/>
  <c r="M410" i="1" s="1"/>
  <c r="J411" i="1"/>
  <c r="M411" i="1" s="1"/>
  <c r="J412" i="1"/>
  <c r="M412" i="1" s="1"/>
  <c r="J413" i="1"/>
  <c r="M413" i="1" s="1"/>
  <c r="J414" i="1"/>
  <c r="M414" i="1" s="1"/>
  <c r="J415" i="1"/>
  <c r="M415" i="1" s="1"/>
  <c r="J416" i="1"/>
  <c r="M416" i="1" s="1"/>
  <c r="J417" i="1"/>
  <c r="M417" i="1" s="1"/>
  <c r="J418" i="1"/>
  <c r="M418" i="1" s="1"/>
  <c r="M419" i="1"/>
  <c r="J420" i="1"/>
  <c r="M420" i="1" s="1"/>
  <c r="J421" i="1"/>
  <c r="M421" i="1" s="1"/>
  <c r="J422" i="1"/>
  <c r="M422" i="1" s="1"/>
  <c r="J423" i="1"/>
  <c r="M423" i="1" s="1"/>
  <c r="J424" i="1"/>
  <c r="M424" i="1" s="1"/>
  <c r="J425" i="1"/>
  <c r="M425" i="1" s="1"/>
  <c r="J426" i="1"/>
  <c r="M426" i="1" s="1"/>
  <c r="J427" i="1"/>
  <c r="M427" i="1" s="1"/>
  <c r="J428" i="1"/>
  <c r="M428" i="1" s="1"/>
  <c r="J429" i="1"/>
  <c r="M429" i="1" s="1"/>
  <c r="J430" i="1"/>
  <c r="M430" i="1" s="1"/>
  <c r="J431" i="1"/>
  <c r="M431" i="1" s="1"/>
  <c r="J432" i="1"/>
  <c r="M432" i="1" s="1"/>
  <c r="J433" i="1"/>
  <c r="M433" i="1" s="1"/>
  <c r="J434" i="1"/>
  <c r="M434" i="1" s="1"/>
  <c r="J435" i="1"/>
  <c r="M435" i="1" s="1"/>
  <c r="J436" i="1"/>
  <c r="M436" i="1" s="1"/>
  <c r="J437" i="1"/>
  <c r="M437" i="1" s="1"/>
  <c r="J438" i="1"/>
  <c r="M438" i="1" s="1"/>
  <c r="J439" i="1"/>
  <c r="M439" i="1" s="1"/>
  <c r="J440" i="1"/>
  <c r="M440" i="1" s="1"/>
  <c r="M441" i="1"/>
  <c r="J442" i="1"/>
  <c r="M442" i="1" s="1"/>
  <c r="J443" i="1"/>
  <c r="M443" i="1" s="1"/>
  <c r="J444" i="1"/>
  <c r="M444" i="1" s="1"/>
  <c r="J445" i="1"/>
  <c r="M445" i="1" s="1"/>
  <c r="J446" i="1"/>
  <c r="M446" i="1" s="1"/>
  <c r="J447" i="1"/>
  <c r="M447" i="1" s="1"/>
  <c r="J448" i="1"/>
  <c r="M448" i="1" s="1"/>
  <c r="J449" i="1"/>
  <c r="M449" i="1" s="1"/>
  <c r="J450" i="1"/>
  <c r="M450" i="1" s="1"/>
  <c r="J451" i="1"/>
  <c r="M451" i="1" s="1"/>
  <c r="J452" i="1"/>
  <c r="M452" i="1" s="1"/>
  <c r="J453" i="1"/>
  <c r="M453" i="1" s="1"/>
  <c r="J454" i="1"/>
  <c r="M454" i="1" s="1"/>
  <c r="J455" i="1"/>
  <c r="M455" i="1" s="1"/>
  <c r="J456" i="1"/>
  <c r="M456" i="1" s="1"/>
  <c r="M457" i="1"/>
  <c r="J458" i="1"/>
  <c r="M458" i="1" s="1"/>
  <c r="J459" i="1"/>
  <c r="M459" i="1" s="1"/>
  <c r="J460" i="1"/>
  <c r="M460" i="1" s="1"/>
  <c r="J461" i="1"/>
  <c r="M461" i="1" s="1"/>
  <c r="J462" i="1"/>
  <c r="M462" i="1" s="1"/>
  <c r="J463" i="1"/>
  <c r="M463" i="1" s="1"/>
  <c r="J464" i="1"/>
  <c r="M464" i="1" s="1"/>
  <c r="J465" i="1"/>
  <c r="M465" i="1" s="1"/>
  <c r="J466" i="1"/>
  <c r="M466" i="1" s="1"/>
  <c r="J467" i="1"/>
  <c r="M467" i="1" s="1"/>
  <c r="J468" i="1"/>
  <c r="M468" i="1" s="1"/>
  <c r="J469" i="1"/>
  <c r="M469" i="1" s="1"/>
  <c r="J470" i="1"/>
  <c r="M470" i="1" s="1"/>
  <c r="J471" i="1"/>
  <c r="M471" i="1" s="1"/>
  <c r="M472" i="1"/>
  <c r="J473" i="1"/>
  <c r="M473" i="1" s="1"/>
  <c r="J474" i="1"/>
  <c r="M474" i="1" s="1"/>
  <c r="J475" i="1"/>
  <c r="M475" i="1" s="1"/>
  <c r="J476" i="1"/>
  <c r="M476" i="1" s="1"/>
  <c r="J477" i="1"/>
  <c r="M477" i="1" s="1"/>
  <c r="J478" i="1"/>
  <c r="M478" i="1" s="1"/>
  <c r="J479" i="1"/>
  <c r="M479" i="1" s="1"/>
  <c r="J480" i="1"/>
  <c r="M480" i="1" s="1"/>
  <c r="J481" i="1"/>
  <c r="M481" i="1" s="1"/>
  <c r="J482" i="1"/>
  <c r="M482" i="1" s="1"/>
  <c r="J483" i="1"/>
  <c r="M483" i="1" s="1"/>
  <c r="J484" i="1"/>
  <c r="M484" i="1" s="1"/>
  <c r="J485" i="1"/>
  <c r="M485" i="1" s="1"/>
  <c r="J486" i="1"/>
  <c r="M486" i="1" s="1"/>
  <c r="C16" i="2" l="1"/>
  <c r="D16" i="2" l="1"/>
</calcChain>
</file>

<file path=xl/sharedStrings.xml><?xml version="1.0" encoding="utf-8"?>
<sst xmlns="http://schemas.openxmlformats.org/spreadsheetml/2006/main" count="1747" uniqueCount="706">
  <si>
    <t>Data</t>
  </si>
  <si>
    <t>Disciplina</t>
  </si>
  <si>
    <t>Sessão</t>
  </si>
  <si>
    <t>Arena</t>
  </si>
  <si>
    <t>Início</t>
  </si>
  <si>
    <t>Final</t>
  </si>
  <si>
    <t>Inteiro</t>
  </si>
  <si>
    <t>Cerimônia de abertura</t>
  </si>
  <si>
    <t>PZO01</t>
  </si>
  <si>
    <t>Cerimônia de abertura (PZO01)</t>
  </si>
  <si>
    <t>Maracanã</t>
  </si>
  <si>
    <t>A</t>
  </si>
  <si>
    <t>B</t>
  </si>
  <si>
    <t>C</t>
  </si>
  <si>
    <t>D</t>
  </si>
  <si>
    <t>Tiro esportivo</t>
  </si>
  <si>
    <t>PSH01</t>
  </si>
  <si>
    <t>Masculino e Feminino Carabina de ar 10m (PSH01)</t>
  </si>
  <si>
    <t>Centro Olímpico de Tiro</t>
  </si>
  <si>
    <t>Goalball</t>
  </si>
  <si>
    <t>PGB01</t>
  </si>
  <si>
    <t>Masculino e Feminino - fase de grupos (PGB01)</t>
  </si>
  <si>
    <t>Arena do Futuro</t>
  </si>
  <si>
    <t>Tênis de mesa</t>
  </si>
  <si>
    <t>PTT01</t>
  </si>
  <si>
    <t>Masculino e Feminino - fase de grupos (PTT01)</t>
  </si>
  <si>
    <t>Riocentro - Pavilhão 3</t>
  </si>
  <si>
    <t>Natação</t>
  </si>
  <si>
    <t>PSW01</t>
  </si>
  <si>
    <t>Masculino e Feminino - Eliminatórias  (PSW01)</t>
  </si>
  <si>
    <t>Estádio Aquático Olímpico</t>
  </si>
  <si>
    <t>Basquetebol em cadeira de rodas</t>
  </si>
  <si>
    <t>PWB01</t>
  </si>
  <si>
    <t>Masculino e Feminino - fase de grupos (PWB01)</t>
  </si>
  <si>
    <t>Arena Olímpica do Rio</t>
  </si>
  <si>
    <t>Atletismo</t>
  </si>
  <si>
    <t>PAT01</t>
  </si>
  <si>
    <t>Masculino e Feminino - Preliminares, Finais (PAT01)</t>
  </si>
  <si>
    <t>Estádio Olímpico</t>
  </si>
  <si>
    <t>Ciclismo de pista</t>
  </si>
  <si>
    <t>PCT01</t>
  </si>
  <si>
    <t>Perseguição masculino e feminino - Classificatórias (PCT01)</t>
  </si>
  <si>
    <t>Velódromo Olímpico do Rio</t>
  </si>
  <si>
    <t>Futebol de 7</t>
  </si>
  <si>
    <t>PFT01</t>
  </si>
  <si>
    <t>Masculino - fase de grupos (PFT01)</t>
  </si>
  <si>
    <t>Estádio de Deodoro</t>
  </si>
  <si>
    <t>PWB02</t>
  </si>
  <si>
    <t>Feminino - fase de grupos (PWB02)</t>
  </si>
  <si>
    <t>Arena Carioca 1</t>
  </si>
  <si>
    <t>Judô</t>
  </si>
  <si>
    <t>PJU01</t>
  </si>
  <si>
    <t>Masculino até 60kg/66kg e Feminino até 48kg/52kg (PJU01)</t>
  </si>
  <si>
    <t>Arena Carioca 3</t>
  </si>
  <si>
    <t>Halterofilismo</t>
  </si>
  <si>
    <t>PPO01</t>
  </si>
  <si>
    <t>Até 49kg masculino (PPO01)</t>
  </si>
  <si>
    <t>Riocentro - Pavilhão 2</t>
  </si>
  <si>
    <t>PGB02</t>
  </si>
  <si>
    <t>Masculino e Feminino - fase de grupos (PGB02)</t>
  </si>
  <si>
    <t>PFT02</t>
  </si>
  <si>
    <t>Masculino - fase de grupos (PFT02)</t>
  </si>
  <si>
    <t>PWB03</t>
  </si>
  <si>
    <t>Masculino - fase de grupos (PWB03)</t>
  </si>
  <si>
    <t>PJU02</t>
  </si>
  <si>
    <t>Masculino até 60kg/66kg e Feminino até 48kg/52kg Finais (PJU02)</t>
  </si>
  <si>
    <t>PWB04</t>
  </si>
  <si>
    <t>Masculino - fase de grupos (PWB04)</t>
  </si>
  <si>
    <t>PPO02</t>
  </si>
  <si>
    <t>Até 41kg feminino (PPO02)</t>
  </si>
  <si>
    <t>PTT02</t>
  </si>
  <si>
    <t>Masculino e Feminino - fase de grupos (PTT02)</t>
  </si>
  <si>
    <t>PCT02</t>
  </si>
  <si>
    <t>Perseguição masculino e feminino - Finais (PCT02)</t>
  </si>
  <si>
    <t>PAT02</t>
  </si>
  <si>
    <t>Masc e Fem Prelims, Semi-finais, Finais (PAT02)</t>
  </si>
  <si>
    <t>PGB03</t>
  </si>
  <si>
    <t>Masculino e Feminino - fase de grupos (PGB03)</t>
  </si>
  <si>
    <t>PSW02</t>
  </si>
  <si>
    <t>Masculino e Feminino - Finais (PSW02)</t>
  </si>
  <si>
    <t>PFT03</t>
  </si>
  <si>
    <t>Masculino - fase de grupos (PFT03)</t>
  </si>
  <si>
    <t>PWB05</t>
  </si>
  <si>
    <t>Feminino - fase de grupos (PWB05)</t>
  </si>
  <si>
    <t>PWB06</t>
  </si>
  <si>
    <t>Masculino - fase de grupos (PWB06)</t>
  </si>
  <si>
    <t>Remo</t>
  </si>
  <si>
    <t>PRO01</t>
  </si>
  <si>
    <t>Masculino e Feminino - baterias (8 corridas) (PRO01)</t>
  </si>
  <si>
    <t>Estádio da Lagoa</t>
  </si>
  <si>
    <t>Futebol de 5</t>
  </si>
  <si>
    <t>PFB01</t>
  </si>
  <si>
    <t>Masculino - fase de grupos (PFB01)</t>
  </si>
  <si>
    <t>Centro Olímpico de Tênis - Quadra 1</t>
  </si>
  <si>
    <t>PGB04</t>
  </si>
  <si>
    <t>Masculino e Feminino - fase de grupos (PGB04)</t>
  </si>
  <si>
    <t>PTT03</t>
  </si>
  <si>
    <t>Masculino e Feminino - fase de grupos (PTT03)</t>
  </si>
  <si>
    <t>PSH02</t>
  </si>
  <si>
    <t>Masculino e Feminino Pistola de ar 10m (PSH02)</t>
  </si>
  <si>
    <t>PSW03</t>
  </si>
  <si>
    <t>Masculino e Feminino - Eliminatórias  (PSW03)</t>
  </si>
  <si>
    <t>PWB07</t>
  </si>
  <si>
    <t>Masculino - fase de grupos (PWB07)</t>
  </si>
  <si>
    <t>PAT03</t>
  </si>
  <si>
    <t>Masc e Fem Prelims, Semi-finais, Finais (PAT03)</t>
  </si>
  <si>
    <t>PCT03</t>
  </si>
  <si>
    <t>M/F Perseguição - classificatórias (PCT03)</t>
  </si>
  <si>
    <t>PPO03</t>
  </si>
  <si>
    <t>Até 45kg feminino (PPO03)</t>
  </si>
  <si>
    <t>Voleibol sentado</t>
  </si>
  <si>
    <t>PVS01</t>
  </si>
  <si>
    <t>Masculino - primeira fase (PVS01)</t>
  </si>
  <si>
    <t>Riocentro - Pavilhão 6</t>
  </si>
  <si>
    <t>PWB08</t>
  </si>
  <si>
    <t>Masculino e Feminino - fase de grupos (PWB08)</t>
  </si>
  <si>
    <t>PJU03</t>
  </si>
  <si>
    <t>Masculino até 73kg/81kg e Feminino até 57kg/63kg (PJU03)</t>
  </si>
  <si>
    <t>Tênis em cadeira de rodas</t>
  </si>
  <si>
    <t>PWT03</t>
  </si>
  <si>
    <t>Simples M e Quad Rodada 1, Duplas F Rodada 1 (PWT03)</t>
  </si>
  <si>
    <t>Centro Olímpico de Tênis - Quadra 3-9</t>
  </si>
  <si>
    <t>PWT01</t>
  </si>
  <si>
    <t>Simples M e Quad Rodada 1, Duplas F Rodada 1 (PWT01)</t>
  </si>
  <si>
    <t>Centro Olímpico de Tênis - Quadra Central</t>
  </si>
  <si>
    <t>PWT02</t>
  </si>
  <si>
    <t>Simples M e Quad Rodada 1, Duplas F Rodada 1 (PWT02)</t>
  </si>
  <si>
    <t>Centro Olímpico de Tênis - Quadra 2</t>
  </si>
  <si>
    <t>PPO04</t>
  </si>
  <si>
    <t>Até 54kg masculino (PPO04)</t>
  </si>
  <si>
    <t>PGB05</t>
  </si>
  <si>
    <t>Masculino e Feminino - fase de grupos (PGB05)</t>
  </si>
  <si>
    <t>PVS02</t>
  </si>
  <si>
    <t>Masculino - primeira fase (PVS02)</t>
  </si>
  <si>
    <t>PWB09</t>
  </si>
  <si>
    <t>Feminino - fase de grupos (PWB09)</t>
  </si>
  <si>
    <t>PJU04</t>
  </si>
  <si>
    <t>Masculino até 73kg/81kg e Feminino até 57kg/63kg Finais (PJU04)</t>
  </si>
  <si>
    <t>PWB10</t>
  </si>
  <si>
    <t>Masculino - fase de grupos (PWB10)</t>
  </si>
  <si>
    <t>PFB02</t>
  </si>
  <si>
    <t>Masculino - fase de grupos (PFB02)</t>
  </si>
  <si>
    <t>PPO05</t>
  </si>
  <si>
    <t>Até 59kg masculino (PPO05)</t>
  </si>
  <si>
    <t>PTT04</t>
  </si>
  <si>
    <t>Masculino e Feminino - fase de grupos (PTT04)</t>
  </si>
  <si>
    <t>PCT04</t>
  </si>
  <si>
    <t>M Perseguição e Quilômetro (PCT04)</t>
  </si>
  <si>
    <t>PAT04</t>
  </si>
  <si>
    <t>Masculino e Feminino - Preliminares, Finais (PAT04)</t>
  </si>
  <si>
    <t>PGB06</t>
  </si>
  <si>
    <t>Masculino e Feminino - fase de grupos (PGB06)</t>
  </si>
  <si>
    <t>PSW04</t>
  </si>
  <si>
    <t>Masculino e Feminino - Finais (PSW04)</t>
  </si>
  <si>
    <t>PVS03</t>
  </si>
  <si>
    <t>Feminino - primeira fase (PVS03)</t>
  </si>
  <si>
    <t>PWT04</t>
  </si>
  <si>
    <t>Simples M e Quad Rodada 1, Duplas F Rodada 1 (PWT04)</t>
  </si>
  <si>
    <t>PFB03</t>
  </si>
  <si>
    <t>Masculino - fase de grupos (PFB03)</t>
  </si>
  <si>
    <t>PWB11</t>
  </si>
  <si>
    <t>Masculino - fase de grupos (PWB11)</t>
  </si>
  <si>
    <t>PWB12</t>
  </si>
  <si>
    <t>Feminino - fase de grupos (PWB12)</t>
  </si>
  <si>
    <t>PRO02</t>
  </si>
  <si>
    <t>Masculino e Feminino - repescagem (8 corridas) (PRO02)</t>
  </si>
  <si>
    <t>PGB07</t>
  </si>
  <si>
    <t>Masculino e Feminino - fase de grupos (PGB07)</t>
  </si>
  <si>
    <t>PTT05</t>
  </si>
  <si>
    <t>Masculino e Feminino - fase de grupos, quartas de final (PTT05)</t>
  </si>
  <si>
    <t>PSH03</t>
  </si>
  <si>
    <t>Mista Carabina de ar 10m (PSH03)</t>
  </si>
  <si>
    <t>PSW05</t>
  </si>
  <si>
    <t>Masculino e Feminino - Eliminatórias  (PSW05)</t>
  </si>
  <si>
    <t>PWB13</t>
  </si>
  <si>
    <t>Feminino - fase de grupos (PWB13)</t>
  </si>
  <si>
    <t>PAT05</t>
  </si>
  <si>
    <t>Masculino e Feminino - Preliminares, Finais (PAT05)</t>
  </si>
  <si>
    <t>PCT05</t>
  </si>
  <si>
    <t>M/F Perseguição - classificatórias (PCT05)</t>
  </si>
  <si>
    <t>PFT04</t>
  </si>
  <si>
    <t>Masculino - fase de grupos (PFT04)</t>
  </si>
  <si>
    <t>PPO06</t>
  </si>
  <si>
    <t>Até 50kg feminino (PPO06)</t>
  </si>
  <si>
    <t>PVS04</t>
  </si>
  <si>
    <t>Feminino - primeira fase (PVS04)</t>
  </si>
  <si>
    <t>Triatlo</t>
  </si>
  <si>
    <t>PTR01</t>
  </si>
  <si>
    <t>Masculino - Final (PTR01)</t>
  </si>
  <si>
    <t>Forte de Copacabana</t>
  </si>
  <si>
    <t>PWB14</t>
  </si>
  <si>
    <t>Masculino - fase de grupos (PWB14)</t>
  </si>
  <si>
    <t>PJU05</t>
  </si>
  <si>
    <t>Masculino até 90kg/100kg/+100kg e Feminino até 70kg/+70kg (PJU05)</t>
  </si>
  <si>
    <t>Bocha</t>
  </si>
  <si>
    <t>PBO01</t>
  </si>
  <si>
    <t>Equipes BC1 BC2, Pares BC3 e BC4 - Primeira fase (PBO01)</t>
  </si>
  <si>
    <t>Arena Carioca 2</t>
  </si>
  <si>
    <t>PWT07</t>
  </si>
  <si>
    <t>Simples F Rodada 1 e Quad QF, Duplas M e Quad Rodada 1 (PWT07)</t>
  </si>
  <si>
    <t>PWT05</t>
  </si>
  <si>
    <t>Simples F Rodada 1 e Quad QF, Duplas M e Quad Rodada 1 QF (PWT05)</t>
  </si>
  <si>
    <t>PWT06</t>
  </si>
  <si>
    <t>Simples F Rodada 1 e Quad QF, Duplas M e Quad Rodada 1 (PWT06)</t>
  </si>
  <si>
    <t>PPO07</t>
  </si>
  <si>
    <t>Até 55kg feminino (PPO07)</t>
  </si>
  <si>
    <t>PGB08</t>
  </si>
  <si>
    <t>Masculino e Feminino - fase de grupos (PGB08)</t>
  </si>
  <si>
    <t>PFT05</t>
  </si>
  <si>
    <t>Masculino - fase de grupos (PFT05)</t>
  </si>
  <si>
    <t>PVS05</t>
  </si>
  <si>
    <t>Feminino - primeira fase (PVS05)</t>
  </si>
  <si>
    <t>PWB15</t>
  </si>
  <si>
    <t>Masculino - fase de grupos (PWB15)</t>
  </si>
  <si>
    <t>PJU06</t>
  </si>
  <si>
    <t>Masculino até 90/100kg/+100kg e Feminino até 70/78kg Finais (PJU06)</t>
  </si>
  <si>
    <t>PWB16</t>
  </si>
  <si>
    <t>Masculino e Feminino - fase de grupos (PWB16)</t>
  </si>
  <si>
    <t>PPO08</t>
  </si>
  <si>
    <t>Até 65kg masculino (PPO08)</t>
  </si>
  <si>
    <t>PTT06</t>
  </si>
  <si>
    <t>Torneio misto - disputa pelo 7º  lugar e SF (PTT06)</t>
  </si>
  <si>
    <t>PCT06</t>
  </si>
  <si>
    <t>M/F Perseguição e Quilômetro (PCT06)</t>
  </si>
  <si>
    <t>PBO02</t>
  </si>
  <si>
    <t>Equipes BC1 BC2, Pares BC3 e BC4 - Primeira fase (PBO02)</t>
  </si>
  <si>
    <t>PAT06</t>
  </si>
  <si>
    <t>Masc e Fem Prelims, Semi-finais, Finais (PAT06)</t>
  </si>
  <si>
    <t>PGB09</t>
  </si>
  <si>
    <t>Masculino e Feminino - fase de grupos (PGB09)</t>
  </si>
  <si>
    <t>PSW06</t>
  </si>
  <si>
    <t>Masculino e Feminino - Finais (PSW06)</t>
  </si>
  <si>
    <t>PVS06</t>
  </si>
  <si>
    <t>Masculino - primeira fase (PVS06)</t>
  </si>
  <si>
    <t>PWT08</t>
  </si>
  <si>
    <t>Simples F Rodada 1 e Quad QF, Duplas M e Quad QF (PWT08)</t>
  </si>
  <si>
    <t>PFT06</t>
  </si>
  <si>
    <t>Masculino - fase de grupos (PFT06)</t>
  </si>
  <si>
    <t>PWB17</t>
  </si>
  <si>
    <t>Masculino - fase de grupos (PWB17)</t>
  </si>
  <si>
    <t>PWB18</t>
  </si>
  <si>
    <t>Masculino - fase de grupos (PWB18)</t>
  </si>
  <si>
    <t>PRO03</t>
  </si>
  <si>
    <t>Masculino e Feminino - finais (8 corridas) (PRO03)</t>
  </si>
  <si>
    <t>Tiro com arco</t>
  </si>
  <si>
    <t>PAR03</t>
  </si>
  <si>
    <t>Eliminatórias arco recurvo equipe mista (PAR03)</t>
  </si>
  <si>
    <t>Sambódromo</t>
  </si>
  <si>
    <t>PFB04</t>
  </si>
  <si>
    <t>Masculino - fase de grupos (PFB04)</t>
  </si>
  <si>
    <t>PGB10</t>
  </si>
  <si>
    <t>Masculino e Feminino - fase de grupos (PGB10)</t>
  </si>
  <si>
    <t>PSH04</t>
  </si>
  <si>
    <t>Mista Pistola 25m (PSH04)</t>
  </si>
  <si>
    <t>PSW07</t>
  </si>
  <si>
    <t>Masculino e Feminino - Eliminatórias  (PSW07)</t>
  </si>
  <si>
    <t>PTT07</t>
  </si>
  <si>
    <t>Masculino e Feminino - quartas de final, semifinais (PTT07)</t>
  </si>
  <si>
    <t>PWB19</t>
  </si>
  <si>
    <t>Masculino - fase de grupos (PWB19)</t>
  </si>
  <si>
    <t>PAT07</t>
  </si>
  <si>
    <t>Masculino e Feminino - Preliminares, Finais (PAT07)</t>
  </si>
  <si>
    <t>PCT07</t>
  </si>
  <si>
    <t>M/F Perseguição e velocidade mista, classificatórias e final (PCT07)</t>
  </si>
  <si>
    <t>Hipismo</t>
  </si>
  <si>
    <t>PEQ01</t>
  </si>
  <si>
    <t>Competição por equipes (PEQ01)</t>
  </si>
  <si>
    <t>Centro Olímpico de Hipismo</t>
  </si>
  <si>
    <t>PPO09</t>
  </si>
  <si>
    <t>Até 61kg feminino (PPO09)</t>
  </si>
  <si>
    <t>PVS07</t>
  </si>
  <si>
    <t>Masculino - primeira fase (PVS07)</t>
  </si>
  <si>
    <t>PTR02</t>
  </si>
  <si>
    <t>Feminino - Final (PTR02)</t>
  </si>
  <si>
    <t>PWB20</t>
  </si>
  <si>
    <t>Masculino e Feminino - fase de grupos (PWB20)</t>
  </si>
  <si>
    <t>PBO03</t>
  </si>
  <si>
    <t>Equipes BC1 BC2, QF, Pares BC3 e BC4 - Primeira fase (PBO03)</t>
  </si>
  <si>
    <t>PWT09</t>
  </si>
  <si>
    <t>Simples M F Rodada 2, Duplas M Rodada 2, F QF e Quad SF (PWT09)</t>
  </si>
  <si>
    <t>PWT11</t>
  </si>
  <si>
    <t>Simples M F Rodada 2, Duplas M Rodada 2, F QF (PWT11)</t>
  </si>
  <si>
    <t>PWT10</t>
  </si>
  <si>
    <t>Simples M F Rodada 2, Duplas F QF e Quad SF (PWT10)</t>
  </si>
  <si>
    <t>PPO10</t>
  </si>
  <si>
    <t>Até 72kg masculino (PPO10)</t>
  </si>
  <si>
    <t>PGB11</t>
  </si>
  <si>
    <t>Masculino e Feminino - fase de grupos (PGB11)</t>
  </si>
  <si>
    <t>PVS08</t>
  </si>
  <si>
    <t>Feminino - primeira fase (PVS08)</t>
  </si>
  <si>
    <t>PAR04</t>
  </si>
  <si>
    <t>Mistos arco recurvo, QF, SF, F (PAR04)</t>
  </si>
  <si>
    <t>PWB21</t>
  </si>
  <si>
    <t>Masculino e Feminino - fase de grupos (PWB21)</t>
  </si>
  <si>
    <t>PBO04</t>
  </si>
  <si>
    <t>Equipes BC1 BC2, Pares BC3 e BC4 - Semifinal (PBO04)</t>
  </si>
  <si>
    <t>PWB22</t>
  </si>
  <si>
    <t>Masculino e Feminino - fase de grupos (PWB22)</t>
  </si>
  <si>
    <t>PFB05</t>
  </si>
  <si>
    <t>Masculino - fase de grupos (PFB05)</t>
  </si>
  <si>
    <t>PPO11</t>
  </si>
  <si>
    <t>Até 67kg feminino (PPO11)</t>
  </si>
  <si>
    <t>PTT08</t>
  </si>
  <si>
    <t>Masculino e Feminino - disputa pelo ouro e bronze (PTT08)</t>
  </si>
  <si>
    <t>PAT08</t>
  </si>
  <si>
    <t>Masc e Fem Prelims, Semi-finais, Finais (PAT08)</t>
  </si>
  <si>
    <t>PGB12</t>
  </si>
  <si>
    <t>Masculino e Feminino - fase de grupos (PGB12)</t>
  </si>
  <si>
    <t>PSW08</t>
  </si>
  <si>
    <t>Masculino e Feminino - Finais (PSW08)</t>
  </si>
  <si>
    <t>PVS09</t>
  </si>
  <si>
    <t>Masculino e Feminino - primeira fase (PVS09)</t>
  </si>
  <si>
    <t>PWT12</t>
  </si>
  <si>
    <t>Simples M F Rodada 2, Duplas M Rodada 2, F QF (PWT12)</t>
  </si>
  <si>
    <t>PFB06</t>
  </si>
  <si>
    <t>Masculino - fase de grupos (PFB06)</t>
  </si>
  <si>
    <t>PWB23</t>
  </si>
  <si>
    <t>Masculino - fase de grupos (PWB23)</t>
  </si>
  <si>
    <t>PWB24</t>
  </si>
  <si>
    <t>Feminino - fase de grupos (PWB24)</t>
  </si>
  <si>
    <t>PAR05</t>
  </si>
  <si>
    <t>Mistos arco composto, oitavas (PAR05)</t>
  </si>
  <si>
    <t>PGB13</t>
  </si>
  <si>
    <t>Masculino e Feminino - fase de grupos (PGB13)</t>
  </si>
  <si>
    <t>PWB25</t>
  </si>
  <si>
    <t>Masculino e Feminino - fase de grupos (PWB25)</t>
  </si>
  <si>
    <t>Esgrima em cadeira de rodas</t>
  </si>
  <si>
    <t>PWF01</t>
  </si>
  <si>
    <t>M Individual - fase de grupos, quarta de final (PWF01)</t>
  </si>
  <si>
    <t>PSH05</t>
  </si>
  <si>
    <t>Masculino Carabina 50m (PSH05)</t>
  </si>
  <si>
    <t>PSW09</t>
  </si>
  <si>
    <t>Masculino e Feminino - Eliminatórias  (PSW09)</t>
  </si>
  <si>
    <t>PWB26</t>
  </si>
  <si>
    <t>Masculino e Feminino - fase de grupos (PWB26)</t>
  </si>
  <si>
    <t>PAT09</t>
  </si>
  <si>
    <t>Masculino e Feminino - Preliminares, Finais (PAT09)</t>
  </si>
  <si>
    <t>PEQ02</t>
  </si>
  <si>
    <t>Competição por equipes (PEQ02)</t>
  </si>
  <si>
    <t>PFT07</t>
  </si>
  <si>
    <t>Masculino - fase de grupos (PFT07)</t>
  </si>
  <si>
    <t>PPO12</t>
  </si>
  <si>
    <t>Até 73kg feminino (PPO12)</t>
  </si>
  <si>
    <t>PVS10</t>
  </si>
  <si>
    <t>Feminino - primeira fase (PVS10)</t>
  </si>
  <si>
    <t>PTT09</t>
  </si>
  <si>
    <t>Masculino e Feminino - disputa pelo ouro e bronze (PTT09)</t>
  </si>
  <si>
    <t>PBO05</t>
  </si>
  <si>
    <t>Pares BC3 e BC4, Equipes BC1 BC2 - Bronze, BC4 - Ouro (PBO05)</t>
  </si>
  <si>
    <t>PWT13</t>
  </si>
  <si>
    <t>Simples M Rodada 3, F QF, Duplas M QF (PWT13)</t>
  </si>
  <si>
    <t>PWT15</t>
  </si>
  <si>
    <t>Masc e Fem - Simples e duplas 3ª e 4ª fase, QF e SF (PWT15)</t>
  </si>
  <si>
    <t>PWT14</t>
  </si>
  <si>
    <t>Simples M Rodada 3, F QF, Quad SF,  Duplas M QF, W SF (PWT14)</t>
  </si>
  <si>
    <t>PPO13</t>
  </si>
  <si>
    <t>Até 79kg feminino (PPO13)</t>
  </si>
  <si>
    <t>Vela</t>
  </si>
  <si>
    <t>PSA01</t>
  </si>
  <si>
    <t>Masculino e Feminino - Regatas  (PSA01)</t>
  </si>
  <si>
    <t>Marina da Glória</t>
  </si>
  <si>
    <t>PFT08</t>
  </si>
  <si>
    <t>Masculino - fase de grupos (PFT08)</t>
  </si>
  <si>
    <t>PVS11</t>
  </si>
  <si>
    <t>Masculino - primeira fase (PVS11)</t>
  </si>
  <si>
    <t>PWF02</t>
  </si>
  <si>
    <t>M Individual - semifinal, bronze, ouro (PWF02)</t>
  </si>
  <si>
    <t>PGB14</t>
  </si>
  <si>
    <t>Masculino e Feminino - fase de grupos (PGB14)</t>
  </si>
  <si>
    <t>PAR06</t>
  </si>
  <si>
    <t>Mistos arco composto, QF, SF, F (PAR06)</t>
  </si>
  <si>
    <t>PPO14</t>
  </si>
  <si>
    <t>Até 80kg masculino (PPO14)</t>
  </si>
  <si>
    <t>PTT10</t>
  </si>
  <si>
    <t>Masculino e Feminino - disputa pelo ouro e bronze (PTT10)</t>
  </si>
  <si>
    <t>PWB27</t>
  </si>
  <si>
    <t>Masculino - fase de grupos (PWB27)</t>
  </si>
  <si>
    <t>PAT10</t>
  </si>
  <si>
    <t>Masc e Fem Prelims, Semi-finais, Finais (PAT10)</t>
  </si>
  <si>
    <t>PSW10</t>
  </si>
  <si>
    <t>Masculino e Feminino - Finais (PSW10)</t>
  </si>
  <si>
    <t>PBO06</t>
  </si>
  <si>
    <t>Pares BC3 - Ouro, Equipes BC1 BC2 - Ouro (PBO06)</t>
  </si>
  <si>
    <t>PGB15</t>
  </si>
  <si>
    <t>Masculino e Feminino - fase de grupos (PGB15)</t>
  </si>
  <si>
    <t>PVS12</t>
  </si>
  <si>
    <t>Masculino e Feminino - primeira fase (PVS12)</t>
  </si>
  <si>
    <t>PWT16</t>
  </si>
  <si>
    <t>Simples M Rodada 3, F QF, Duplas M QF, Quad SF (PWT16)</t>
  </si>
  <si>
    <t>PFT09</t>
  </si>
  <si>
    <t>Masculino - fase de grupos (PFT09)</t>
  </si>
  <si>
    <t>PAR07</t>
  </si>
  <si>
    <t>Arco recurvo masculino, primeira fase (PAR07)</t>
  </si>
  <si>
    <t>PFB07</t>
  </si>
  <si>
    <t>Masculino - fase de grupos (PFB07)</t>
  </si>
  <si>
    <t>PGB16</t>
  </si>
  <si>
    <t>Masculino e Feminino - fase de grupos (PGB16)</t>
  </si>
  <si>
    <t>PWF03</t>
  </si>
  <si>
    <t>M/F Individual - fase de grupos, quarta de final (PWF03)</t>
  </si>
  <si>
    <t>PSH06</t>
  </si>
  <si>
    <t>Feminino Carabina 50m e Mista Carabina 10m (PSH06)</t>
  </si>
  <si>
    <t>PSW11</t>
  </si>
  <si>
    <t>Masculino e Feminino - Eliminatórias  (PSW11)</t>
  </si>
  <si>
    <t>PWB28</t>
  </si>
  <si>
    <t>Feminino - quartas de final, disputa pelo 9º lugar (PWB28)</t>
  </si>
  <si>
    <t>PAT11</t>
  </si>
  <si>
    <t>Masculino e Feminino - Preliminares, Finais (PAT11)</t>
  </si>
  <si>
    <t>PBO07</t>
  </si>
  <si>
    <t>Individual BC1 BC2 BC3 - Fase de grupos (PBO07)</t>
  </si>
  <si>
    <t>PEQ03</t>
  </si>
  <si>
    <t>Competição por equipes e Campeonato individual misto (PEQ03)</t>
  </si>
  <si>
    <t>PPO15</t>
  </si>
  <si>
    <t>Até 88kg masculino (PPO15)</t>
  </si>
  <si>
    <t>PVS13</t>
  </si>
  <si>
    <t>Feminino - primeira fase (PVS13)</t>
  </si>
  <si>
    <t>PTT11</t>
  </si>
  <si>
    <t>Masculino e Feminino - disputa pelo ouro e bronze (PTT11)</t>
  </si>
  <si>
    <t>PWT17</t>
  </si>
  <si>
    <t>Simples M QF, F SF, Duplas F Bronze, Quad Ouro (PWT17)</t>
  </si>
  <si>
    <t>PWT18</t>
  </si>
  <si>
    <t>Simples M QF, F SF, Duplas M SF, Quad Bronze (PWT18)</t>
  </si>
  <si>
    <t>PWT19</t>
  </si>
  <si>
    <t>Simples M QF, Duplas M SF (PWT19)</t>
  </si>
  <si>
    <t>PPO16</t>
  </si>
  <si>
    <t>Até 86kg feminino (PPO16)</t>
  </si>
  <si>
    <t>PSA02</t>
  </si>
  <si>
    <t>Masculino e Feminino - Regatas  (PSA02)</t>
  </si>
  <si>
    <t>PVS14</t>
  </si>
  <si>
    <t>Masculino - primeira fase (PVS14)</t>
  </si>
  <si>
    <t>PWF04</t>
  </si>
  <si>
    <t>M/F Individual - semifinal, bronze, ouro (PWF04)</t>
  </si>
  <si>
    <t>PGB17</t>
  </si>
  <si>
    <t>Masculino e Feminino - fase de grupos (PGB17)</t>
  </si>
  <si>
    <t>PAR08</t>
  </si>
  <si>
    <t>Arco recurvo masc, oitavas, QF, SF, F (PAR08)</t>
  </si>
  <si>
    <t>PWB29</t>
  </si>
  <si>
    <t>Feminino - quartas de final (PWB29)</t>
  </si>
  <si>
    <t>PBO08</t>
  </si>
  <si>
    <t>Individual BC2 BC3 BC4 - Fase de grupos (PBO08)</t>
  </si>
  <si>
    <t>PFB08</t>
  </si>
  <si>
    <t>Masculino - fase de grupos (PFB08)</t>
  </si>
  <si>
    <t>PPO17</t>
  </si>
  <si>
    <t>Até 97kg masculino (PPO17)</t>
  </si>
  <si>
    <t>PTT12</t>
  </si>
  <si>
    <t>Masculino e Feminino - disputa pelo ouro e bronze (PTT12)</t>
  </si>
  <si>
    <t>PAT12</t>
  </si>
  <si>
    <t>Masculino e Feminino - Preliminares, Finais (PAT12)</t>
  </si>
  <si>
    <t>PSW12</t>
  </si>
  <si>
    <t>Masculino e Feminino - Finais (PSW12)</t>
  </si>
  <si>
    <t>PGB18</t>
  </si>
  <si>
    <t>Masculino e Feminino - fase de grupos (PGB18)</t>
  </si>
  <si>
    <t>PVS15</t>
  </si>
  <si>
    <t>Masculino e Feminino - primeira fase (PVS15)</t>
  </si>
  <si>
    <t>PFB09</t>
  </si>
  <si>
    <t>Masculino - fase de grupos (PFB09)</t>
  </si>
  <si>
    <t>PWB30</t>
  </si>
  <si>
    <t>Feminino - quartas de final (PWB30)</t>
  </si>
  <si>
    <t>PAR09</t>
  </si>
  <si>
    <t>Arco composto masculino, primeira fase (PAR09)</t>
  </si>
  <si>
    <t>Canoagem velocidade</t>
  </si>
  <si>
    <t>PCF01</t>
  </si>
  <si>
    <t>Classificatórias Masculino e Feminino (PCF01)</t>
  </si>
  <si>
    <t>PGB19</t>
  </si>
  <si>
    <t>Masculino e Feminino - quartas de final (PGB19)</t>
  </si>
  <si>
    <t>PWF05</t>
  </si>
  <si>
    <t>M/F Individual - fase de grupos, quarta de final (PWF05)</t>
  </si>
  <si>
    <t>PSH07</t>
  </si>
  <si>
    <t>Mista Carabina 50m e Pistola 50m (PSH07)</t>
  </si>
  <si>
    <t>PSW13</t>
  </si>
  <si>
    <t>Masculino e Feminino - Eliminatórias  (PSW13)</t>
  </si>
  <si>
    <t>PWB31</t>
  </si>
  <si>
    <t>Masculino - quartas de final, disputa pelo 11º lugar (PWB31)</t>
  </si>
  <si>
    <t>PAT13</t>
  </si>
  <si>
    <t>Masc e Fem Prelims, Semi-finais, Finais (PAT13)</t>
  </si>
  <si>
    <t>PBO09</t>
  </si>
  <si>
    <t>Individual BC1 BC3 BC4 - Fase de grupos (PBO09)</t>
  </si>
  <si>
    <t>PEQ04</t>
  </si>
  <si>
    <t>Campeonato individual misto (PEQ04)</t>
  </si>
  <si>
    <t>PFT10</t>
  </si>
  <si>
    <t>Masculino, semifinal (PFT10)</t>
  </si>
  <si>
    <t>PPO18</t>
  </si>
  <si>
    <t>Até 107kg masculino (PPO18)</t>
  </si>
  <si>
    <t>PVS16</t>
  </si>
  <si>
    <t>Feminino - primeira fase (PVS16)</t>
  </si>
  <si>
    <t>PTT13</t>
  </si>
  <si>
    <t>Masculino e Feminino - oitavas e quartas de final (PTT13)</t>
  </si>
  <si>
    <t>Rugby em cadeira de rodas</t>
  </si>
  <si>
    <t>PWR01</t>
  </si>
  <si>
    <t>Fase de grupos (2 partidas) (PWR01)</t>
  </si>
  <si>
    <t>PWT20</t>
  </si>
  <si>
    <t>Simples M SF, F Bronze, Quad Ouro (PWT20)</t>
  </si>
  <si>
    <t>PWT21</t>
  </si>
  <si>
    <t>Simples M SF, Quad Bronze (PWT21)</t>
  </si>
  <si>
    <t>PPO19</t>
  </si>
  <si>
    <t>Acima de 86kg feminino (PPO19)</t>
  </si>
  <si>
    <t>PSA03</t>
  </si>
  <si>
    <t>Masculino e Feminino - Regatas  (PSA03)</t>
  </si>
  <si>
    <t>PFT11</t>
  </si>
  <si>
    <t>Masculino - disputas de 5º ao 8º lugares (PFT11)</t>
  </si>
  <si>
    <t>PVS17</t>
  </si>
  <si>
    <t>Feminino - primeira fase (PVS17)</t>
  </si>
  <si>
    <t>PWF06</t>
  </si>
  <si>
    <t>M/F Individual - semifinal, bronze, ouro (PWF06)</t>
  </si>
  <si>
    <t>PGB20</t>
  </si>
  <si>
    <t>Feminino - quartas de final (PGB20)</t>
  </si>
  <si>
    <t>PAR10</t>
  </si>
  <si>
    <t>Arco composto masculino, oitavas, QF, SF, F (PAR10)</t>
  </si>
  <si>
    <t>PWB32</t>
  </si>
  <si>
    <t>Masculino - quartas de final (PWB32)</t>
  </si>
  <si>
    <t>PBO10</t>
  </si>
  <si>
    <t>Individual BC1 BC2 BC4 - Fase de grupos (PBO10)</t>
  </si>
  <si>
    <t>PPO20</t>
  </si>
  <si>
    <t>Acima de107kg masculino (PPO20)</t>
  </si>
  <si>
    <t>PWR02</t>
  </si>
  <si>
    <t>Fase de grupos (1 partida) (PWR02)</t>
  </si>
  <si>
    <t>PTT14</t>
  </si>
  <si>
    <t>Masculino e Feminino - oitavas e quartas de final (PTT14)</t>
  </si>
  <si>
    <t>PAT14</t>
  </si>
  <si>
    <t>Masculino e Feminino - Preliminares, Finais (PAT14)</t>
  </si>
  <si>
    <t>PSW14</t>
  </si>
  <si>
    <t>Masculino e Feminino - Finais (PSW14)</t>
  </si>
  <si>
    <t>PGB21</t>
  </si>
  <si>
    <t>Masculino e Feminino - quartas de final (PGB21)</t>
  </si>
  <si>
    <t>PVS18</t>
  </si>
  <si>
    <t>Masculino - primeira fase (PVS18)</t>
  </si>
  <si>
    <t>PFT12</t>
  </si>
  <si>
    <t>Masculino, semifinal (PFT12)</t>
  </si>
  <si>
    <t>PWR03</t>
  </si>
  <si>
    <t>Fase de grupos (1 partida) (PWR03)</t>
  </si>
  <si>
    <t>PWB33</t>
  </si>
  <si>
    <t>Masculino - quartas de final (PWB33)</t>
  </si>
  <si>
    <t>PWF07</t>
  </si>
  <si>
    <t>M/F Equipe - classificatoria, quarta de final, semifinal (PWF07)</t>
  </si>
  <si>
    <t>PAR11</t>
  </si>
  <si>
    <t>Arco recurvo feminino, primeira fase (PAR11)</t>
  </si>
  <si>
    <t>PCF02</t>
  </si>
  <si>
    <t>Semifinais e Finais Masculino e Feminino (PCF02)</t>
  </si>
  <si>
    <t>PFB10</t>
  </si>
  <si>
    <t>Masculino - disputas pelo 5º e 7º lugar (PFB10)</t>
  </si>
  <si>
    <t>PSW15</t>
  </si>
  <si>
    <t>Masculino e Feminino - Eliminatórias (PSW15)</t>
  </si>
  <si>
    <t>PWB34</t>
  </si>
  <si>
    <t>Feminino - semifinal, Masculino. - disputa pelo 9º lugar (PWB34)</t>
  </si>
  <si>
    <t>PAT15</t>
  </si>
  <si>
    <t>Masculino e Feminino - Preliminares, Finais (PAT15)</t>
  </si>
  <si>
    <t>PBO11</t>
  </si>
  <si>
    <t>Individual BC1 BC2 BC3 BC4 - Quartas de finais (PBO11)</t>
  </si>
  <si>
    <t>PEQ05</t>
  </si>
  <si>
    <t>Campeonato individual misto (PEQ05)</t>
  </si>
  <si>
    <t>PTT15</t>
  </si>
  <si>
    <t>Masculino e Feminino - quartas de final e semifinais (PTT15)</t>
  </si>
  <si>
    <t>PWR04</t>
  </si>
  <si>
    <t>Fase de grupos (2 partidas) (PWR04)</t>
  </si>
  <si>
    <t>PWT22</t>
  </si>
  <si>
    <t>Simples F Ouro, Duplas M Bronze, Ouro (PWT22)</t>
  </si>
  <si>
    <t>PSA04</t>
  </si>
  <si>
    <t>Masculino e Feminino - Regatas (PSA04)</t>
  </si>
  <si>
    <t>PGB22</t>
  </si>
  <si>
    <t>Masculino e Feminino - semifinais (PGB22)</t>
  </si>
  <si>
    <t>PVS19</t>
  </si>
  <si>
    <t>Feminino - classificatória (PVS19)</t>
  </si>
  <si>
    <t>PAR12</t>
  </si>
  <si>
    <t>Arco recurvo feminino, oitavas, QF, SF, F (PAR12)</t>
  </si>
  <si>
    <t>PWB35</t>
  </si>
  <si>
    <t>Masculino e Feminino - semifinais (PWB35)</t>
  </si>
  <si>
    <t>PBO12</t>
  </si>
  <si>
    <t>Individual BC1 BC2 BC3 BC4 - Semifinais (PBO12)</t>
  </si>
  <si>
    <t>PFB11</t>
  </si>
  <si>
    <t>Masculino, semifinal (PFB11)</t>
  </si>
  <si>
    <t>PWF08</t>
  </si>
  <si>
    <t>M/F Equipe - semifinal, bronze, ouro (PWF08)</t>
  </si>
  <si>
    <t>PWR05</t>
  </si>
  <si>
    <t>Fase de grupos (1 partida) (PWR05)</t>
  </si>
  <si>
    <t>PAT16</t>
  </si>
  <si>
    <t>Masc e Fem Prelims, Semi-finais, Finais (PAT16)</t>
  </si>
  <si>
    <t>PSW16</t>
  </si>
  <si>
    <t>Masculino e Feminino - Finais (PSW16)</t>
  </si>
  <si>
    <t>PTT16</t>
  </si>
  <si>
    <t>Masculino e Feminino - semifinais (PTT16)</t>
  </si>
  <si>
    <t>PGB23</t>
  </si>
  <si>
    <t>Masculino e Feminino - semifinais (PGB23)</t>
  </si>
  <si>
    <t>PVS20</t>
  </si>
  <si>
    <t>Feminino - semifinais (PVS20)</t>
  </si>
  <si>
    <t>PWR06</t>
  </si>
  <si>
    <t>Fase de grupos (1 partida) (PWR06)</t>
  </si>
  <si>
    <t>PFB12</t>
  </si>
  <si>
    <t>Masculino, semifinal (PFB12)</t>
  </si>
  <si>
    <t>PWB36</t>
  </si>
  <si>
    <t>Masculino - semifinal (PWB36)</t>
  </si>
  <si>
    <t>PWF09</t>
  </si>
  <si>
    <t>M/F Equipe - classificatoria, quarta de final, semifinal (PWF09)</t>
  </si>
  <si>
    <t>PAR13</t>
  </si>
  <si>
    <t>Arco composto feminino, oitavas, QF, SF, F (PAR13)</t>
  </si>
  <si>
    <t>PEQ06</t>
  </si>
  <si>
    <t>Estilo livre individual misto e Equipes - Final (PEQ06)</t>
  </si>
  <si>
    <t>PSW17</t>
  </si>
  <si>
    <t>Masculino e Feminino - Eliminatórias  (PSW17)</t>
  </si>
  <si>
    <t>PWB37</t>
  </si>
  <si>
    <t>Feminino - disputas pelo bronze e 7º lugar (PWB37)</t>
  </si>
  <si>
    <t>PAT17</t>
  </si>
  <si>
    <t>Masculino e Feminino - Preliminares, Finais (PAT17)</t>
  </si>
  <si>
    <t>PBO13</t>
  </si>
  <si>
    <t>Individual BC1 BC2 BC3 BC4 - Bronze, BC1 - Ouro (PBO13)</t>
  </si>
  <si>
    <t>PTT17</t>
  </si>
  <si>
    <t>Masculino - disputa pelo ouro e bronze (PTT17)</t>
  </si>
  <si>
    <t>PWR07</t>
  </si>
  <si>
    <t>Fase de grupos (2 partidas) (PWR07)</t>
  </si>
  <si>
    <t>PWT23</t>
  </si>
  <si>
    <t>Simples M Bronze e Ouro, Duplas F Ouro (PWT23)</t>
  </si>
  <si>
    <t>PSA05</t>
  </si>
  <si>
    <t>Masculino e Feminino - Regatas  (PSA05)</t>
  </si>
  <si>
    <t>PGB24</t>
  </si>
  <si>
    <t>Masculino e Feminino - bronze (PGB24)</t>
  </si>
  <si>
    <t>PVS21</t>
  </si>
  <si>
    <t>Masculino - classificatória (PVS21)</t>
  </si>
  <si>
    <t>PFT13</t>
  </si>
  <si>
    <t>Masculino - disputa pelo bronze  (PFT13)</t>
  </si>
  <si>
    <t>PAR14</t>
  </si>
  <si>
    <t>Arco recurvo masc, W1, oitavas, QF, SF, F (PAR14)</t>
  </si>
  <si>
    <t>PWB38</t>
  </si>
  <si>
    <t>Feminino - disputas pelo ouro e 5º lugar (PWB38)</t>
  </si>
  <si>
    <t>PBO14</t>
  </si>
  <si>
    <t>Individual BC2 BC3 BC4 - Ouro (PBO14)</t>
  </si>
  <si>
    <t>PWF10</t>
  </si>
  <si>
    <t>M/F Equipe - semifinal, bronze, ouro (PWF10)</t>
  </si>
  <si>
    <t>PWR08</t>
  </si>
  <si>
    <t>Fase de grupos (1 partida) (PWR08)</t>
  </si>
  <si>
    <t>PTT18</t>
  </si>
  <si>
    <t>Masculino e Feminino - disputa pelo ouro e bronze (PTT18)</t>
  </si>
  <si>
    <t>PFT14</t>
  </si>
  <si>
    <t>Masculino - disputa pelo ouro e cerimônia de premiação (PFT14)</t>
  </si>
  <si>
    <t>PAT18</t>
  </si>
  <si>
    <t>Masc e Fem Prelims, Semi-finais, Finais (PAT18)</t>
  </si>
  <si>
    <t>PSW18</t>
  </si>
  <si>
    <t>Masculino e Feminino - Finais (PSW18)</t>
  </si>
  <si>
    <t>PGB25</t>
  </si>
  <si>
    <t>Masculino e Feminino - ouro e cerimônia de premiação (PGB25)</t>
  </si>
  <si>
    <t>PVS22</t>
  </si>
  <si>
    <t>Masculino - semifinais (PVS22)</t>
  </si>
  <si>
    <t>PWR09</t>
  </si>
  <si>
    <t>Fase de grupos (1 partida) (PWR09)</t>
  </si>
  <si>
    <t>PAR15</t>
  </si>
  <si>
    <t>Arco recurvo fem, W1, oitavas, QF, SF, F (PAR15)</t>
  </si>
  <si>
    <t>PSW19</t>
  </si>
  <si>
    <t>Masculino e Feminino - Eliminatórias  (PSW19)</t>
  </si>
  <si>
    <t>PWB39</t>
  </si>
  <si>
    <t>Masculino - disputas pelo bronze e 7º lugar (PWB39)</t>
  </si>
  <si>
    <t>PAT19</t>
  </si>
  <si>
    <t>Masc e Fem Prelims, Semi-finais, Finais (PAT19)</t>
  </si>
  <si>
    <t>PTT19</t>
  </si>
  <si>
    <t>Masculino e Feminino - disputa pelo ouro e bronze (PTT19)</t>
  </si>
  <si>
    <t>PWR10</t>
  </si>
  <si>
    <t>Disputa pelo 7º lugar e SF (2 partidas) (PWR10)</t>
  </si>
  <si>
    <t>PSA06</t>
  </si>
  <si>
    <t>Masculino e Feminino - Regatas e Cerimônias de Premiação (PSA06)</t>
  </si>
  <si>
    <t>PFB13</t>
  </si>
  <si>
    <t>Masculino - disputa pelo bronze (PFB13)</t>
  </si>
  <si>
    <t>PAR16</t>
  </si>
  <si>
    <t>Mistos arco composto W1, QF, SF, F (PAR16)</t>
  </si>
  <si>
    <t>PWB40</t>
  </si>
  <si>
    <t>Masculino - disputas pelo ouro e 5º lugar (PWB40)</t>
  </si>
  <si>
    <t>PWR11</t>
  </si>
  <si>
    <t>Semifinal (1 partida) (PWR11)</t>
  </si>
  <si>
    <t>PVS23</t>
  </si>
  <si>
    <t>Feminino - bronze e final (PVS23)</t>
  </si>
  <si>
    <t>PTT20</t>
  </si>
  <si>
    <t>Masculino - disputa pelo ouro e bronze (PTT20)</t>
  </si>
  <si>
    <t>PFB14</t>
  </si>
  <si>
    <t>Masculino - disputa pelo ouro e cerimônia de premiação (PFB14)</t>
  </si>
  <si>
    <t>PAT20</t>
  </si>
  <si>
    <t>Masculino e Feminino - Finais (PAT20)</t>
  </si>
  <si>
    <t>PSW20</t>
  </si>
  <si>
    <t>Masculino e Feminino - Finais (PSW20)</t>
  </si>
  <si>
    <t>PWR12</t>
  </si>
  <si>
    <t>Disputa pelo 5º lugar (1 partida) (PWR12)</t>
  </si>
  <si>
    <t>Atletismo (Maratona)</t>
  </si>
  <si>
    <t>PAM01</t>
  </si>
  <si>
    <t>Atletismo (Maratona) (PAM01)</t>
  </si>
  <si>
    <t>PWR13</t>
  </si>
  <si>
    <t>Disputa pelo bronze (1 partida) (PWR13)</t>
  </si>
  <si>
    <t>PVS24</t>
  </si>
  <si>
    <t>Masculino - bronze e final (PVS24)</t>
  </si>
  <si>
    <t>PWR14</t>
  </si>
  <si>
    <t>Disputa pelo ouro (1 partida) (PWR14)</t>
  </si>
  <si>
    <t>Cerimônia de encerramento</t>
  </si>
  <si>
    <t>PZC01</t>
  </si>
  <si>
    <t>Cerimônia de encerramento (PZC01)</t>
  </si>
  <si>
    <t>Descontado</t>
  </si>
  <si>
    <t>Cat.</t>
  </si>
  <si>
    <t>Valor</t>
  </si>
  <si>
    <t>Ingressos</t>
  </si>
  <si>
    <t>TOTAL</t>
  </si>
  <si>
    <t>Ingressos
(inteiro)</t>
  </si>
  <si>
    <t>Ingressos
(descontado)</t>
  </si>
  <si>
    <t>Arena carioca 3</t>
  </si>
  <si>
    <r>
      <rPr>
        <b/>
        <sz val="9"/>
        <color rgb="FFFF0000"/>
        <rFont val="Verdana"/>
        <family val="2"/>
      </rPr>
      <t>*</t>
    </r>
    <r>
      <rPr>
        <b/>
        <sz val="9"/>
        <color rgb="FF000000"/>
        <rFont val="Verdana"/>
        <family val="2"/>
      </rPr>
      <t>Razão social:</t>
    </r>
  </si>
  <si>
    <r>
      <rPr>
        <sz val="9"/>
        <color rgb="FFFF0000"/>
        <rFont val="Verdana"/>
        <family val="2"/>
      </rPr>
      <t>*</t>
    </r>
    <r>
      <rPr>
        <sz val="9"/>
        <color rgb="FF000000"/>
        <rFont val="Verdana"/>
        <family val="2"/>
      </rPr>
      <t>CEP:</t>
    </r>
  </si>
  <si>
    <r>
      <rPr>
        <sz val="9"/>
        <color rgb="FFFF0000"/>
        <rFont val="Verdana"/>
        <family val="2"/>
      </rPr>
      <t>*</t>
    </r>
    <r>
      <rPr>
        <sz val="9"/>
        <color rgb="FF000000"/>
        <rFont val="Verdana"/>
        <family val="2"/>
      </rPr>
      <t xml:space="preserve">Endereço: </t>
    </r>
  </si>
  <si>
    <r>
      <rPr>
        <sz val="9"/>
        <color rgb="FFFF0000"/>
        <rFont val="Verdana"/>
        <family val="2"/>
      </rPr>
      <t>*</t>
    </r>
    <r>
      <rPr>
        <sz val="9"/>
        <color rgb="FF000000"/>
        <rFont val="Verdana"/>
        <family val="2"/>
      </rPr>
      <t>Cidade:</t>
    </r>
  </si>
  <si>
    <r>
      <rPr>
        <sz val="10"/>
        <color rgb="FFFF0000"/>
        <rFont val="Arial"/>
        <family val="2"/>
      </rPr>
      <t>*</t>
    </r>
    <r>
      <rPr>
        <sz val="10"/>
        <color rgb="FF000000"/>
        <rFont val="Arial"/>
        <family val="2"/>
      </rPr>
      <t>CNPJ:</t>
    </r>
  </si>
  <si>
    <r>
      <rPr>
        <sz val="9"/>
        <color rgb="FFFF0000"/>
        <rFont val="Verdana"/>
        <family val="2"/>
      </rPr>
      <t>*</t>
    </r>
    <r>
      <rPr>
        <sz val="9"/>
        <color rgb="FF000000"/>
        <rFont val="Verdana"/>
        <family val="2"/>
      </rPr>
      <t>Nome do responsável:</t>
    </r>
  </si>
  <si>
    <r>
      <rPr>
        <sz val="9"/>
        <color rgb="FFFF0000"/>
        <rFont val="Verdana"/>
        <family val="2"/>
      </rPr>
      <t>*</t>
    </r>
    <r>
      <rPr>
        <sz val="9"/>
        <color rgb="FF000000"/>
        <rFont val="Verdana"/>
        <family val="2"/>
      </rPr>
      <t>Email de contato:</t>
    </r>
  </si>
  <si>
    <r>
      <rPr>
        <sz val="9"/>
        <color rgb="FFFF0000"/>
        <rFont val="Verdana"/>
        <family val="2"/>
      </rPr>
      <t>*</t>
    </r>
    <r>
      <rPr>
        <sz val="9"/>
        <color rgb="FF000000"/>
        <rFont val="Verdana"/>
        <family val="2"/>
      </rPr>
      <t>Telefone de contato:</t>
    </r>
  </si>
  <si>
    <t>Número de assentos para pessoas com deficiência</t>
  </si>
  <si>
    <t>Tipo de deficiência</t>
  </si>
  <si>
    <t>Código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</si>
</sst>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R$&quot;\ #,##0"/>
    <numFmt numFmtId="165" formatCode="dddd\ dd/mm"/>
    <numFmt numFmtId="166" formatCode="d/m;@"/>
    <numFmt numFmtId="167" formatCode="h:mm;@"/>
    <numFmt numFmtId="168" formatCode="&quot;R$&quot;\ #,##0.00"/>
  </numFmts>
  <fonts count="14" x14ac:knownFonts="1">
    <font>
      <sz val="10"/>
      <color rgb="FF000000"/>
      <name val="Arial"/>
    </font>
    <font>
      <sz val="8"/>
      <color rgb="FF4E5E78"/>
      <name val="Verdana"/>
      <family val="2"/>
    </font>
    <font>
      <b/>
      <sz val="8"/>
      <color rgb="FFFFFFFF"/>
      <name val="Verdana"/>
      <family val="2"/>
    </font>
    <font>
      <sz val="8"/>
      <color theme="9" tint="-0.499984740745262"/>
      <name val="Verdana"/>
      <family val="2"/>
    </font>
    <font>
      <sz val="8"/>
      <color theme="7" tint="-0.499984740745262"/>
      <name val="Verdana"/>
      <family val="2"/>
    </font>
    <font>
      <sz val="9"/>
      <color rgb="FF000000"/>
      <name val="Verdana"/>
      <family val="2"/>
    </font>
    <font>
      <sz val="8"/>
      <color rgb="FF5E913B"/>
      <name val="Verdana"/>
      <family val="2"/>
    </font>
    <font>
      <b/>
      <sz val="8"/>
      <color rgb="FF5E913B"/>
      <name val="Verdana"/>
      <family val="2"/>
    </font>
    <font>
      <b/>
      <sz val="8"/>
      <color theme="7" tint="-0.499984740745262"/>
      <name val="Verdana"/>
      <family val="2"/>
    </font>
    <font>
      <b/>
      <sz val="9"/>
      <color rgb="FF000000"/>
      <name val="Verdana"/>
      <family val="2"/>
    </font>
    <font>
      <sz val="10"/>
      <color rgb="FF000000"/>
      <name val="Arial"/>
      <family val="2"/>
    </font>
    <font>
      <b/>
      <sz val="9"/>
      <color rgb="FFFF0000"/>
      <name val="Verdana"/>
      <family val="2"/>
    </font>
    <font>
      <sz val="9"/>
      <color rgb="FFFF0000"/>
      <name val="Verdana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gradientFill degree="90">
        <stop position="0">
          <color rgb="FF8192AD"/>
        </stop>
        <stop position="1">
          <color rgb="FF9BA9BF"/>
        </stop>
      </gradientFill>
    </fill>
    <fill>
      <gradientFill degree="90">
        <stop position="0">
          <color theme="9" tint="-0.25098422193060094"/>
        </stop>
        <stop position="1">
          <color rgb="FF5E913B"/>
        </stop>
      </gradientFill>
    </fill>
    <fill>
      <gradientFill degree="90">
        <stop position="0">
          <color theme="7" tint="-0.49803155613879818"/>
        </stop>
        <stop position="1">
          <color rgb="FF926C00"/>
        </stop>
      </gradientFill>
    </fill>
  </fills>
  <borders count="11">
    <border>
      <left/>
      <right/>
      <top/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C0C0C0"/>
      </bottom>
      <diagonal/>
    </border>
    <border>
      <left/>
      <right style="thin">
        <color rgb="FFC0C0C0"/>
      </right>
      <top style="thin">
        <color indexed="64"/>
      </top>
      <bottom style="thin">
        <color rgb="FFC0C0C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left" vertical="center" wrapText="1"/>
    </xf>
    <xf numFmtId="3" fontId="3" fillId="2" borderId="3" xfId="0" applyNumberFormat="1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3" fontId="3" fillId="2" borderId="3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left" vertical="center" wrapText="1"/>
    </xf>
    <xf numFmtId="165" fontId="1" fillId="2" borderId="3" xfId="0" applyNumberFormat="1" applyFont="1" applyFill="1" applyBorder="1" applyAlignment="1">
      <alignment horizontal="left" vertical="center" wrapText="1"/>
    </xf>
    <xf numFmtId="3" fontId="6" fillId="2" borderId="3" xfId="0" applyNumberFormat="1" applyFont="1" applyFill="1" applyBorder="1" applyAlignment="1" applyProtection="1">
      <alignment horizontal="right" vertical="center" wrapText="1"/>
      <protection locked="0"/>
    </xf>
    <xf numFmtId="3" fontId="7" fillId="2" borderId="3" xfId="0" applyNumberFormat="1" applyFont="1" applyFill="1" applyBorder="1" applyAlignment="1" applyProtection="1">
      <alignment horizontal="right" vertical="center" wrapText="1"/>
      <protection locked="0"/>
    </xf>
    <xf numFmtId="164" fontId="8" fillId="2" borderId="3" xfId="0" applyNumberFormat="1" applyFont="1" applyFill="1" applyBorder="1" applyAlignment="1">
      <alignment horizontal="left" vertical="center" wrapText="1"/>
    </xf>
    <xf numFmtId="167" fontId="1" fillId="2" borderId="1" xfId="0" applyNumberFormat="1" applyFont="1" applyFill="1" applyBorder="1" applyAlignment="1">
      <alignment horizontal="left" vertical="center" wrapText="1"/>
    </xf>
    <xf numFmtId="168" fontId="1" fillId="2" borderId="3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Border="1"/>
    <xf numFmtId="0" fontId="0" fillId="0" borderId="6" xfId="0" applyBorder="1"/>
    <xf numFmtId="0" fontId="1" fillId="2" borderId="1" xfId="0" applyFont="1" applyFill="1" applyBorder="1" applyAlignment="1">
      <alignment horizontal="left" vertical="center" wrapText="1"/>
    </xf>
    <xf numFmtId="167" fontId="1" fillId="2" borderId="1" xfId="0" applyNumberFormat="1" applyFont="1" applyFill="1" applyBorder="1" applyAlignment="1">
      <alignment horizontal="left" vertical="center" wrapText="1"/>
    </xf>
    <xf numFmtId="164" fontId="4" fillId="2" borderId="3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left" vertical="center" wrapText="1"/>
    </xf>
    <xf numFmtId="167" fontId="1" fillId="2" borderId="1" xfId="0" applyNumberFormat="1" applyFont="1" applyFill="1" applyBorder="1" applyAlignment="1">
      <alignment horizontal="left" vertical="center" wrapText="1"/>
    </xf>
    <xf numFmtId="166" fontId="1" fillId="2" borderId="1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8" xfId="0" applyFont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center" wrapText="1"/>
    </xf>
    <xf numFmtId="167" fontId="1" fillId="2" borderId="4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8" fontId="1" fillId="2" borderId="4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left" vertical="center" wrapText="1"/>
    </xf>
    <xf numFmtId="167" fontId="1" fillId="2" borderId="4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E913B"/>
      <color rgb="FF926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19049</xdr:rowOff>
    </xdr:from>
    <xdr:to>
      <xdr:col>2</xdr:col>
      <xdr:colOff>491753</xdr:colOff>
      <xdr:row>4</xdr:row>
      <xdr:rowOff>47624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" y="19049"/>
          <a:ext cx="2705363" cy="1400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487"/>
  <sheetViews>
    <sheetView showGridLines="0" tabSelected="1" workbookViewId="0">
      <pane xSplit="3" ySplit="9" topLeftCell="D10" activePane="bottomRight" state="frozen"/>
      <selection pane="topRight" activeCell="D1" sqref="D1"/>
      <selection pane="bottomLeft" activeCell="A4" sqref="A4"/>
      <selection pane="bottomRight" activeCell="F8" sqref="F1:J8"/>
    </sheetView>
  </sheetViews>
  <sheetFormatPr defaultRowHeight="12.75" x14ac:dyDescent="0.2"/>
  <cols>
    <col min="1" max="1" width="9.85546875" customWidth="1"/>
    <col min="2" max="2" width="23.5703125" customWidth="1"/>
    <col min="3" max="3" width="7.7109375" customWidth="1"/>
    <col min="4" max="4" width="58.5703125" customWidth="1"/>
    <col min="5" max="5" width="32.42578125" bestFit="1" customWidth="1"/>
    <col min="6" max="7" width="7.28515625" customWidth="1"/>
    <col min="8" max="8" width="4.28515625" bestFit="1" customWidth="1"/>
    <col min="9" max="9" width="12.85546875" customWidth="1"/>
    <col min="10" max="10" width="14.5703125" customWidth="1"/>
    <col min="11" max="11" width="11.28515625" customWidth="1"/>
    <col min="12" max="12" width="17.140625" customWidth="1"/>
    <col min="13" max="13" width="11.28515625" customWidth="1"/>
    <col min="14" max="14" width="17.5703125" customWidth="1"/>
    <col min="15" max="15" width="13.28515625" customWidth="1"/>
  </cols>
  <sheetData>
    <row r="1" spans="1:15" ht="27" customHeight="1" x14ac:dyDescent="0.2">
      <c r="E1" s="21" t="s">
        <v>695</v>
      </c>
      <c r="F1" s="36"/>
      <c r="G1" s="36"/>
      <c r="H1" s="36"/>
      <c r="I1" s="36"/>
      <c r="J1" s="36"/>
    </row>
    <row r="2" spans="1:15" ht="27" customHeight="1" x14ac:dyDescent="0.2">
      <c r="E2" s="20" t="s">
        <v>697</v>
      </c>
      <c r="F2" s="36"/>
      <c r="G2" s="36"/>
      <c r="H2" s="36"/>
      <c r="I2" s="36"/>
      <c r="J2" s="36"/>
    </row>
    <row r="3" spans="1:15" ht="27" customHeight="1" x14ac:dyDescent="0.2">
      <c r="E3" s="20" t="s">
        <v>696</v>
      </c>
      <c r="F3" s="36"/>
      <c r="G3" s="36"/>
      <c r="H3" s="36"/>
      <c r="I3" s="36"/>
      <c r="J3" s="36"/>
    </row>
    <row r="4" spans="1:15" ht="27" customHeight="1" x14ac:dyDescent="0.2">
      <c r="E4" s="20" t="s">
        <v>698</v>
      </c>
      <c r="F4" s="36"/>
      <c r="G4" s="36"/>
      <c r="H4" s="36"/>
      <c r="I4" s="36"/>
      <c r="J4" s="36"/>
    </row>
    <row r="5" spans="1:15" ht="27" customHeight="1" x14ac:dyDescent="0.2">
      <c r="E5" s="22" t="s">
        <v>699</v>
      </c>
      <c r="F5" s="36"/>
      <c r="G5" s="36"/>
      <c r="H5" s="36"/>
      <c r="I5" s="36"/>
      <c r="J5" s="36"/>
      <c r="K5" s="23"/>
    </row>
    <row r="6" spans="1:15" ht="27" customHeight="1" x14ac:dyDescent="0.2">
      <c r="D6" s="18"/>
      <c r="E6" s="20" t="s">
        <v>700</v>
      </c>
      <c r="F6" s="36"/>
      <c r="G6" s="36"/>
      <c r="H6" s="36"/>
      <c r="I6" s="36"/>
      <c r="J6" s="36"/>
      <c r="K6" s="24"/>
    </row>
    <row r="7" spans="1:15" ht="27" customHeight="1" x14ac:dyDescent="0.2">
      <c r="A7" s="34"/>
      <c r="B7" s="34"/>
      <c r="C7" s="34"/>
      <c r="D7" s="18"/>
      <c r="E7" s="20" t="s">
        <v>701</v>
      </c>
      <c r="F7" s="36"/>
      <c r="G7" s="36"/>
      <c r="H7" s="36"/>
      <c r="I7" s="36"/>
      <c r="J7" s="36"/>
      <c r="K7" s="31" t="s">
        <v>691</v>
      </c>
      <c r="L7" s="32"/>
      <c r="M7" s="33"/>
    </row>
    <row r="8" spans="1:15" ht="27" customHeight="1" x14ac:dyDescent="0.2">
      <c r="A8" s="35"/>
      <c r="B8" s="35"/>
      <c r="C8" s="35"/>
      <c r="D8" s="19"/>
      <c r="E8" s="20" t="s">
        <v>702</v>
      </c>
      <c r="F8" s="37"/>
      <c r="G8" s="37"/>
      <c r="H8" s="37"/>
      <c r="I8" s="37"/>
      <c r="J8" s="38"/>
      <c r="K8" s="5">
        <f>SUM(K10:K487)</f>
        <v>0</v>
      </c>
      <c r="L8" s="5">
        <f>SUM(L10:L487)</f>
        <v>0</v>
      </c>
      <c r="M8" s="8">
        <f>SUM(M10:M487)</f>
        <v>0</v>
      </c>
    </row>
    <row r="9" spans="1:15" ht="42" x14ac:dyDescent="0.2">
      <c r="A9" s="1" t="s">
        <v>0</v>
      </c>
      <c r="B9" s="1" t="s">
        <v>1</v>
      </c>
      <c r="C9" s="39" t="s">
        <v>705</v>
      </c>
      <c r="D9" s="39" t="s">
        <v>2</v>
      </c>
      <c r="E9" s="1" t="s">
        <v>3</v>
      </c>
      <c r="F9" s="1" t="s">
        <v>4</v>
      </c>
      <c r="G9" s="1" t="s">
        <v>5</v>
      </c>
      <c r="H9" s="1" t="s">
        <v>688</v>
      </c>
      <c r="I9" s="2" t="s">
        <v>6</v>
      </c>
      <c r="J9" s="2" t="s">
        <v>687</v>
      </c>
      <c r="K9" s="6" t="s">
        <v>692</v>
      </c>
      <c r="L9" s="6" t="s">
        <v>693</v>
      </c>
      <c r="M9" s="7" t="s">
        <v>689</v>
      </c>
      <c r="N9" s="2" t="s">
        <v>703</v>
      </c>
      <c r="O9" s="2" t="s">
        <v>704</v>
      </c>
    </row>
    <row r="10" spans="1:15" x14ac:dyDescent="0.2">
      <c r="A10" s="30">
        <v>42620</v>
      </c>
      <c r="B10" s="28" t="s">
        <v>7</v>
      </c>
      <c r="C10" s="28" t="s">
        <v>8</v>
      </c>
      <c r="D10" s="28" t="s">
        <v>9</v>
      </c>
      <c r="E10" s="28" t="s">
        <v>10</v>
      </c>
      <c r="F10" s="29">
        <v>42620.729166666657</v>
      </c>
      <c r="G10" s="29">
        <v>42620.857638888891</v>
      </c>
      <c r="H10" s="10" t="s">
        <v>11</v>
      </c>
      <c r="I10" s="16">
        <v>1200</v>
      </c>
      <c r="J10" s="4">
        <f t="shared" ref="J10:J62" si="0">I10/2</f>
        <v>600</v>
      </c>
      <c r="K10" s="9"/>
      <c r="L10" s="9"/>
      <c r="M10" s="8">
        <f>SUM(I10*K10)+(J10*L10)</f>
        <v>0</v>
      </c>
      <c r="N10" s="27"/>
      <c r="O10" s="27"/>
    </row>
    <row r="11" spans="1:15" x14ac:dyDescent="0.2">
      <c r="A11" s="30"/>
      <c r="B11" s="28"/>
      <c r="C11" s="28"/>
      <c r="D11" s="28"/>
      <c r="E11" s="28"/>
      <c r="F11" s="29"/>
      <c r="G11" s="29"/>
      <c r="H11" s="10" t="s">
        <v>12</v>
      </c>
      <c r="I11" s="16">
        <v>500</v>
      </c>
      <c r="J11" s="4">
        <f t="shared" si="0"/>
        <v>250</v>
      </c>
      <c r="K11" s="9"/>
      <c r="L11" s="9"/>
      <c r="M11" s="8">
        <f t="shared" ref="M11:M63" si="1">SUM(I11*K11)+(J11*L11)</f>
        <v>0</v>
      </c>
      <c r="N11" s="27"/>
      <c r="O11" s="27"/>
    </row>
    <row r="12" spans="1:15" x14ac:dyDescent="0.2">
      <c r="A12" s="30"/>
      <c r="B12" s="28"/>
      <c r="C12" s="28"/>
      <c r="D12" s="28"/>
      <c r="E12" s="28"/>
      <c r="F12" s="29"/>
      <c r="G12" s="29"/>
      <c r="H12" s="10" t="s">
        <v>13</v>
      </c>
      <c r="I12" s="16">
        <v>200</v>
      </c>
      <c r="J12" s="4">
        <f t="shared" si="0"/>
        <v>100</v>
      </c>
      <c r="K12" s="9"/>
      <c r="L12" s="9"/>
      <c r="M12" s="8">
        <f t="shared" si="1"/>
        <v>0</v>
      </c>
      <c r="N12" s="27"/>
      <c r="O12" s="27"/>
    </row>
    <row r="13" spans="1:15" x14ac:dyDescent="0.2">
      <c r="A13" s="30"/>
      <c r="B13" s="28"/>
      <c r="C13" s="28"/>
      <c r="D13" s="28"/>
      <c r="E13" s="28"/>
      <c r="F13" s="29"/>
      <c r="G13" s="29"/>
      <c r="H13" s="10" t="s">
        <v>14</v>
      </c>
      <c r="I13" s="16">
        <v>100</v>
      </c>
      <c r="J13" s="4">
        <f t="shared" si="0"/>
        <v>50</v>
      </c>
      <c r="K13" s="9"/>
      <c r="L13" s="9"/>
      <c r="M13" s="8">
        <f t="shared" si="1"/>
        <v>0</v>
      </c>
      <c r="N13" s="27"/>
      <c r="O13" s="27"/>
    </row>
    <row r="14" spans="1:15" x14ac:dyDescent="0.2">
      <c r="A14" s="30">
        <v>42621</v>
      </c>
      <c r="B14" s="10" t="s">
        <v>15</v>
      </c>
      <c r="C14" s="10" t="s">
        <v>16</v>
      </c>
      <c r="D14" s="10" t="s">
        <v>17</v>
      </c>
      <c r="E14" s="10" t="s">
        <v>18</v>
      </c>
      <c r="F14" s="15">
        <v>42621.354166666657</v>
      </c>
      <c r="G14" s="15">
        <v>42621.645833333343</v>
      </c>
      <c r="H14" s="10" t="s">
        <v>11</v>
      </c>
      <c r="I14" s="16">
        <v>20</v>
      </c>
      <c r="J14" s="4">
        <f t="shared" si="0"/>
        <v>10</v>
      </c>
      <c r="K14" s="9"/>
      <c r="L14" s="9"/>
      <c r="M14" s="8">
        <f t="shared" si="1"/>
        <v>0</v>
      </c>
      <c r="N14" s="27"/>
      <c r="O14" s="27"/>
    </row>
    <row r="15" spans="1:15" x14ac:dyDescent="0.2">
      <c r="A15" s="30"/>
      <c r="B15" s="28" t="s">
        <v>19</v>
      </c>
      <c r="C15" s="28" t="s">
        <v>20</v>
      </c>
      <c r="D15" s="28" t="s">
        <v>21</v>
      </c>
      <c r="E15" s="28" t="s">
        <v>22</v>
      </c>
      <c r="F15" s="29">
        <v>42621.375</v>
      </c>
      <c r="G15" s="29">
        <v>42621.46875</v>
      </c>
      <c r="H15" s="10" t="s">
        <v>11</v>
      </c>
      <c r="I15" s="16">
        <v>20</v>
      </c>
      <c r="J15" s="4">
        <f t="shared" si="0"/>
        <v>10</v>
      </c>
      <c r="K15" s="9"/>
      <c r="L15" s="9"/>
      <c r="M15" s="8">
        <f t="shared" si="1"/>
        <v>0</v>
      </c>
      <c r="N15" s="27"/>
      <c r="O15" s="27"/>
    </row>
    <row r="16" spans="1:15" x14ac:dyDescent="0.2">
      <c r="A16" s="30"/>
      <c r="B16" s="28"/>
      <c r="C16" s="28"/>
      <c r="D16" s="28"/>
      <c r="E16" s="28"/>
      <c r="F16" s="29"/>
      <c r="G16" s="29"/>
      <c r="H16" s="10" t="s">
        <v>12</v>
      </c>
      <c r="I16" s="16">
        <v>10</v>
      </c>
      <c r="J16" s="4">
        <f t="shared" si="0"/>
        <v>5</v>
      </c>
      <c r="K16" s="9"/>
      <c r="L16" s="9"/>
      <c r="M16" s="8">
        <f t="shared" si="1"/>
        <v>0</v>
      </c>
      <c r="N16" s="27"/>
      <c r="O16" s="27"/>
    </row>
    <row r="17" spans="1:15" x14ac:dyDescent="0.2">
      <c r="A17" s="30"/>
      <c r="B17" s="25" t="s">
        <v>23</v>
      </c>
      <c r="C17" s="25" t="s">
        <v>24</v>
      </c>
      <c r="D17" s="25" t="s">
        <v>25</v>
      </c>
      <c r="E17" s="25" t="s">
        <v>26</v>
      </c>
      <c r="F17" s="26">
        <v>42621.375</v>
      </c>
      <c r="G17" s="26">
        <v>42621.597222222219</v>
      </c>
      <c r="H17" s="10" t="s">
        <v>11</v>
      </c>
      <c r="I17" s="16">
        <v>10</v>
      </c>
      <c r="J17" s="4">
        <f t="shared" si="0"/>
        <v>5</v>
      </c>
      <c r="K17" s="9"/>
      <c r="L17" s="9"/>
      <c r="M17" s="8">
        <f t="shared" si="1"/>
        <v>0</v>
      </c>
      <c r="N17" s="27"/>
      <c r="O17" s="27"/>
    </row>
    <row r="18" spans="1:15" x14ac:dyDescent="0.2">
      <c r="A18" s="30"/>
      <c r="B18" s="28" t="s">
        <v>27</v>
      </c>
      <c r="C18" s="28" t="s">
        <v>28</v>
      </c>
      <c r="D18" s="28" t="s">
        <v>29</v>
      </c>
      <c r="E18" s="28" t="s">
        <v>30</v>
      </c>
      <c r="F18" s="29">
        <v>42621.395833333343</v>
      </c>
      <c r="G18" s="29">
        <v>42621.503472222219</v>
      </c>
      <c r="H18" s="10" t="s">
        <v>11</v>
      </c>
      <c r="I18" s="16">
        <v>60</v>
      </c>
      <c r="J18" s="4">
        <f t="shared" si="0"/>
        <v>30</v>
      </c>
      <c r="K18" s="9"/>
      <c r="L18" s="9"/>
      <c r="M18" s="8">
        <f t="shared" si="1"/>
        <v>0</v>
      </c>
      <c r="N18" s="27"/>
      <c r="O18" s="27"/>
    </row>
    <row r="19" spans="1:15" x14ac:dyDescent="0.2">
      <c r="A19" s="30"/>
      <c r="B19" s="28"/>
      <c r="C19" s="28"/>
      <c r="D19" s="28"/>
      <c r="E19" s="28"/>
      <c r="F19" s="29"/>
      <c r="G19" s="29"/>
      <c r="H19" s="10" t="s">
        <v>12</v>
      </c>
      <c r="I19" s="16">
        <v>50</v>
      </c>
      <c r="J19" s="4">
        <f t="shared" si="0"/>
        <v>25</v>
      </c>
      <c r="K19" s="9"/>
      <c r="L19" s="9"/>
      <c r="M19" s="8">
        <f t="shared" si="1"/>
        <v>0</v>
      </c>
      <c r="N19" s="27"/>
      <c r="O19" s="27"/>
    </row>
    <row r="20" spans="1:15" ht="13.15" customHeight="1" x14ac:dyDescent="0.2">
      <c r="A20" s="30"/>
      <c r="B20" s="28"/>
      <c r="C20" s="28"/>
      <c r="D20" s="28"/>
      <c r="E20" s="28"/>
      <c r="F20" s="29"/>
      <c r="G20" s="29"/>
      <c r="H20" s="10" t="s">
        <v>13</v>
      </c>
      <c r="I20" s="16">
        <v>40</v>
      </c>
      <c r="J20" s="4">
        <f t="shared" si="0"/>
        <v>20</v>
      </c>
      <c r="K20" s="9"/>
      <c r="L20" s="9"/>
      <c r="M20" s="8">
        <f t="shared" si="1"/>
        <v>0</v>
      </c>
      <c r="N20" s="27"/>
      <c r="O20" s="27"/>
    </row>
    <row r="21" spans="1:15" x14ac:dyDescent="0.2">
      <c r="A21" s="30"/>
      <c r="B21" s="28" t="s">
        <v>31</v>
      </c>
      <c r="C21" s="28" t="s">
        <v>32</v>
      </c>
      <c r="D21" s="28" t="s">
        <v>33</v>
      </c>
      <c r="E21" s="28" t="s">
        <v>34</v>
      </c>
      <c r="F21" s="29">
        <v>42621.395833333343</v>
      </c>
      <c r="G21" s="29">
        <v>42621.5625</v>
      </c>
      <c r="H21" s="10" t="s">
        <v>11</v>
      </c>
      <c r="I21" s="16">
        <v>60</v>
      </c>
      <c r="J21" s="4">
        <f t="shared" si="0"/>
        <v>30</v>
      </c>
      <c r="K21" s="9"/>
      <c r="L21" s="9"/>
      <c r="M21" s="8">
        <f t="shared" si="1"/>
        <v>0</v>
      </c>
      <c r="N21" s="27"/>
      <c r="O21" s="27"/>
    </row>
    <row r="22" spans="1:15" x14ac:dyDescent="0.2">
      <c r="A22" s="30"/>
      <c r="B22" s="28"/>
      <c r="C22" s="28"/>
      <c r="D22" s="28"/>
      <c r="E22" s="28"/>
      <c r="F22" s="29"/>
      <c r="G22" s="29"/>
      <c r="H22" s="10" t="s">
        <v>12</v>
      </c>
      <c r="I22" s="16">
        <v>40</v>
      </c>
      <c r="J22" s="4">
        <f t="shared" si="0"/>
        <v>20</v>
      </c>
      <c r="K22" s="9"/>
      <c r="L22" s="9"/>
      <c r="M22" s="8">
        <f t="shared" si="1"/>
        <v>0</v>
      </c>
      <c r="N22" s="27"/>
      <c r="O22" s="27"/>
    </row>
    <row r="23" spans="1:15" x14ac:dyDescent="0.2">
      <c r="A23" s="30"/>
      <c r="B23" s="25" t="s">
        <v>35</v>
      </c>
      <c r="C23" s="25" t="s">
        <v>36</v>
      </c>
      <c r="D23" s="25" t="s">
        <v>37</v>
      </c>
      <c r="E23" s="25" t="s">
        <v>38</v>
      </c>
      <c r="F23" s="26">
        <v>42621.416666666657</v>
      </c>
      <c r="G23" s="26">
        <v>42621.541666666657</v>
      </c>
      <c r="H23" s="10" t="s">
        <v>11</v>
      </c>
      <c r="I23" s="16">
        <v>20</v>
      </c>
      <c r="J23" s="4">
        <v>10</v>
      </c>
      <c r="K23" s="9"/>
      <c r="L23" s="9"/>
      <c r="M23" s="8">
        <f t="shared" si="1"/>
        <v>0</v>
      </c>
      <c r="N23" s="27"/>
      <c r="O23" s="27"/>
    </row>
    <row r="24" spans="1:15" x14ac:dyDescent="0.2">
      <c r="A24" s="30"/>
      <c r="B24" s="40" t="s">
        <v>39</v>
      </c>
      <c r="C24" s="40" t="s">
        <v>40</v>
      </c>
      <c r="D24" s="40" t="s">
        <v>41</v>
      </c>
      <c r="E24" s="40" t="s">
        <v>42</v>
      </c>
      <c r="F24" s="41">
        <v>42621.416666666657</v>
      </c>
      <c r="G24" s="41">
        <v>42621.524305555547</v>
      </c>
      <c r="H24" s="42" t="s">
        <v>11</v>
      </c>
      <c r="I24" s="43">
        <v>50</v>
      </c>
      <c r="J24" s="44">
        <f t="shared" si="0"/>
        <v>25</v>
      </c>
      <c r="K24" s="9"/>
      <c r="L24" s="9"/>
      <c r="M24" s="8">
        <f t="shared" si="1"/>
        <v>0</v>
      </c>
      <c r="N24" s="27"/>
      <c r="O24" s="27"/>
    </row>
    <row r="25" spans="1:15" x14ac:dyDescent="0.2">
      <c r="A25" s="30"/>
      <c r="B25" s="40"/>
      <c r="C25" s="40"/>
      <c r="D25" s="40"/>
      <c r="E25" s="40"/>
      <c r="F25" s="41"/>
      <c r="G25" s="41"/>
      <c r="H25" s="42" t="s">
        <v>12</v>
      </c>
      <c r="I25" s="43">
        <v>30</v>
      </c>
      <c r="J25" s="44">
        <f t="shared" si="0"/>
        <v>15</v>
      </c>
      <c r="K25" s="9"/>
      <c r="L25" s="9"/>
      <c r="M25" s="8">
        <f t="shared" si="1"/>
        <v>0</v>
      </c>
      <c r="N25" s="27"/>
      <c r="O25" s="27"/>
    </row>
    <row r="26" spans="1:15" x14ac:dyDescent="0.2">
      <c r="A26" s="30"/>
      <c r="B26" s="42" t="s">
        <v>43</v>
      </c>
      <c r="C26" s="42" t="s">
        <v>44</v>
      </c>
      <c r="D26" s="42" t="s">
        <v>45</v>
      </c>
      <c r="E26" s="42" t="s">
        <v>46</v>
      </c>
      <c r="F26" s="45">
        <v>42621.416666666657</v>
      </c>
      <c r="G26" s="45">
        <v>42621.46875</v>
      </c>
      <c r="H26" s="42" t="s">
        <v>11</v>
      </c>
      <c r="I26" s="43">
        <v>20</v>
      </c>
      <c r="J26" s="44">
        <f t="shared" si="0"/>
        <v>10</v>
      </c>
      <c r="K26" s="9"/>
      <c r="L26" s="9"/>
      <c r="M26" s="8">
        <f t="shared" si="1"/>
        <v>0</v>
      </c>
      <c r="N26" s="27"/>
      <c r="O26" s="27"/>
    </row>
    <row r="27" spans="1:15" x14ac:dyDescent="0.2">
      <c r="A27" s="30"/>
      <c r="B27" s="40" t="s">
        <v>31</v>
      </c>
      <c r="C27" s="40" t="s">
        <v>47</v>
      </c>
      <c r="D27" s="40" t="s">
        <v>48</v>
      </c>
      <c r="E27" s="40" t="s">
        <v>49</v>
      </c>
      <c r="F27" s="41">
        <v>42621.416666666657</v>
      </c>
      <c r="G27" s="41">
        <v>42621.583333333343</v>
      </c>
      <c r="H27" s="42" t="s">
        <v>11</v>
      </c>
      <c r="I27" s="43">
        <v>60</v>
      </c>
      <c r="J27" s="44">
        <f t="shared" si="0"/>
        <v>30</v>
      </c>
      <c r="K27" s="9"/>
      <c r="L27" s="9"/>
      <c r="M27" s="8">
        <f t="shared" si="1"/>
        <v>0</v>
      </c>
      <c r="N27" s="27"/>
      <c r="O27" s="27"/>
    </row>
    <row r="28" spans="1:15" x14ac:dyDescent="0.2">
      <c r="A28" s="30"/>
      <c r="B28" s="40"/>
      <c r="C28" s="40"/>
      <c r="D28" s="40"/>
      <c r="E28" s="40"/>
      <c r="F28" s="41"/>
      <c r="G28" s="41"/>
      <c r="H28" s="42" t="s">
        <v>12</v>
      </c>
      <c r="I28" s="43">
        <v>40</v>
      </c>
      <c r="J28" s="44">
        <f t="shared" si="0"/>
        <v>20</v>
      </c>
      <c r="K28" s="9"/>
      <c r="L28" s="9"/>
      <c r="M28" s="8">
        <f t="shared" si="1"/>
        <v>0</v>
      </c>
      <c r="N28" s="27"/>
      <c r="O28" s="27"/>
    </row>
    <row r="29" spans="1:15" x14ac:dyDescent="0.2">
      <c r="A29" s="30"/>
      <c r="B29" s="28" t="s">
        <v>50</v>
      </c>
      <c r="C29" s="28" t="s">
        <v>51</v>
      </c>
      <c r="D29" s="28" t="s">
        <v>52</v>
      </c>
      <c r="E29" s="28" t="s">
        <v>53</v>
      </c>
      <c r="F29" s="29">
        <v>42621.416666666657</v>
      </c>
      <c r="G29" s="29">
        <v>42621.520833333343</v>
      </c>
      <c r="H29" s="10" t="s">
        <v>11</v>
      </c>
      <c r="I29" s="16">
        <v>50</v>
      </c>
      <c r="J29" s="4">
        <f t="shared" si="0"/>
        <v>25</v>
      </c>
      <c r="K29" s="9"/>
      <c r="L29" s="9"/>
      <c r="M29" s="8">
        <f t="shared" si="1"/>
        <v>0</v>
      </c>
      <c r="N29" s="27"/>
      <c r="O29" s="27"/>
    </row>
    <row r="30" spans="1:15" x14ac:dyDescent="0.2">
      <c r="A30" s="30"/>
      <c r="B30" s="28"/>
      <c r="C30" s="28"/>
      <c r="D30" s="28"/>
      <c r="E30" s="28"/>
      <c r="F30" s="29"/>
      <c r="G30" s="29"/>
      <c r="H30" s="10" t="s">
        <v>12</v>
      </c>
      <c r="I30" s="16">
        <v>30</v>
      </c>
      <c r="J30" s="4">
        <f t="shared" si="0"/>
        <v>15</v>
      </c>
      <c r="K30" s="9"/>
      <c r="L30" s="9"/>
      <c r="M30" s="8">
        <f t="shared" si="1"/>
        <v>0</v>
      </c>
      <c r="N30" s="27"/>
      <c r="O30" s="27"/>
    </row>
    <row r="31" spans="1:15" x14ac:dyDescent="0.2">
      <c r="A31" s="30"/>
      <c r="B31" s="10" t="s">
        <v>54</v>
      </c>
      <c r="C31" s="10" t="s">
        <v>55</v>
      </c>
      <c r="D31" s="10" t="s">
        <v>56</v>
      </c>
      <c r="E31" s="10" t="s">
        <v>57</v>
      </c>
      <c r="F31" s="15">
        <v>42621.541666666657</v>
      </c>
      <c r="G31" s="15">
        <v>42621.604166666657</v>
      </c>
      <c r="H31" s="10" t="s">
        <v>11</v>
      </c>
      <c r="I31" s="16">
        <v>10</v>
      </c>
      <c r="J31" s="4">
        <f t="shared" si="0"/>
        <v>5</v>
      </c>
      <c r="K31" s="9"/>
      <c r="L31" s="9"/>
      <c r="M31" s="8">
        <f t="shared" si="1"/>
        <v>0</v>
      </c>
      <c r="N31" s="27"/>
      <c r="O31" s="27"/>
    </row>
    <row r="32" spans="1:15" x14ac:dyDescent="0.2">
      <c r="A32" s="30"/>
      <c r="B32" s="28" t="s">
        <v>19</v>
      </c>
      <c r="C32" s="28" t="s">
        <v>58</v>
      </c>
      <c r="D32" s="28" t="s">
        <v>59</v>
      </c>
      <c r="E32" s="28" t="s">
        <v>22</v>
      </c>
      <c r="F32" s="29">
        <v>42621.552083333343</v>
      </c>
      <c r="G32" s="29">
        <v>42621.645833333343</v>
      </c>
      <c r="H32" s="10" t="s">
        <v>11</v>
      </c>
      <c r="I32" s="16">
        <v>20</v>
      </c>
      <c r="J32" s="4">
        <f t="shared" si="0"/>
        <v>10</v>
      </c>
      <c r="K32" s="9"/>
      <c r="L32" s="9"/>
      <c r="M32" s="8">
        <f t="shared" si="1"/>
        <v>0</v>
      </c>
      <c r="N32" s="27"/>
      <c r="O32" s="27"/>
    </row>
    <row r="33" spans="1:15" x14ac:dyDescent="0.2">
      <c r="A33" s="30"/>
      <c r="B33" s="28"/>
      <c r="C33" s="28"/>
      <c r="D33" s="28"/>
      <c r="E33" s="28"/>
      <c r="F33" s="29"/>
      <c r="G33" s="29"/>
      <c r="H33" s="10" t="s">
        <v>12</v>
      </c>
      <c r="I33" s="16">
        <v>10</v>
      </c>
      <c r="J33" s="4">
        <f t="shared" si="0"/>
        <v>5</v>
      </c>
      <c r="K33" s="9"/>
      <c r="L33" s="9"/>
      <c r="M33" s="8">
        <f t="shared" si="1"/>
        <v>0</v>
      </c>
      <c r="N33" s="27"/>
      <c r="O33" s="27"/>
    </row>
    <row r="34" spans="1:15" x14ac:dyDescent="0.2">
      <c r="A34" s="30"/>
      <c r="B34" s="25" t="s">
        <v>43</v>
      </c>
      <c r="C34" s="25" t="s">
        <v>60</v>
      </c>
      <c r="D34" s="25" t="s">
        <v>61</v>
      </c>
      <c r="E34" s="25" t="s">
        <v>46</v>
      </c>
      <c r="F34" s="26">
        <v>42621.583333333343</v>
      </c>
      <c r="G34" s="26">
        <v>42621.729166666657</v>
      </c>
      <c r="H34" s="10" t="s">
        <v>11</v>
      </c>
      <c r="I34" s="16">
        <v>20</v>
      </c>
      <c r="J34" s="4">
        <f t="shared" si="0"/>
        <v>10</v>
      </c>
      <c r="K34" s="9"/>
      <c r="L34" s="9"/>
      <c r="M34" s="8">
        <f t="shared" si="1"/>
        <v>0</v>
      </c>
      <c r="N34" s="27"/>
      <c r="O34" s="27"/>
    </row>
    <row r="35" spans="1:15" x14ac:dyDescent="0.2">
      <c r="A35" s="30"/>
      <c r="B35" s="28" t="s">
        <v>31</v>
      </c>
      <c r="C35" s="28" t="s">
        <v>62</v>
      </c>
      <c r="D35" s="28" t="s">
        <v>63</v>
      </c>
      <c r="E35" s="28" t="s">
        <v>34</v>
      </c>
      <c r="F35" s="29">
        <v>42621.635416666657</v>
      </c>
      <c r="G35" s="29">
        <v>42621.802083333343</v>
      </c>
      <c r="H35" s="10" t="s">
        <v>11</v>
      </c>
      <c r="I35" s="16">
        <v>60</v>
      </c>
      <c r="J35" s="4">
        <f t="shared" si="0"/>
        <v>30</v>
      </c>
      <c r="K35" s="9"/>
      <c r="L35" s="9"/>
      <c r="M35" s="8">
        <f t="shared" si="1"/>
        <v>0</v>
      </c>
      <c r="N35" s="27"/>
      <c r="O35" s="27"/>
    </row>
    <row r="36" spans="1:15" x14ac:dyDescent="0.2">
      <c r="A36" s="30"/>
      <c r="B36" s="28"/>
      <c r="C36" s="28"/>
      <c r="D36" s="28"/>
      <c r="E36" s="28"/>
      <c r="F36" s="29"/>
      <c r="G36" s="29"/>
      <c r="H36" s="10" t="s">
        <v>12</v>
      </c>
      <c r="I36" s="16">
        <v>40</v>
      </c>
      <c r="J36" s="4">
        <f t="shared" si="0"/>
        <v>20</v>
      </c>
      <c r="K36" s="9"/>
      <c r="L36" s="9"/>
      <c r="M36" s="8">
        <f t="shared" si="1"/>
        <v>0</v>
      </c>
      <c r="N36" s="27"/>
      <c r="O36" s="27"/>
    </row>
    <row r="37" spans="1:15" x14ac:dyDescent="0.2">
      <c r="A37" s="30"/>
      <c r="B37" s="28" t="s">
        <v>50</v>
      </c>
      <c r="C37" s="28" t="s">
        <v>64</v>
      </c>
      <c r="D37" s="28" t="s">
        <v>65</v>
      </c>
      <c r="E37" s="28" t="s">
        <v>53</v>
      </c>
      <c r="F37" s="29">
        <v>42621.645833333343</v>
      </c>
      <c r="G37" s="29">
        <v>42621.746527777781</v>
      </c>
      <c r="H37" s="10" t="s">
        <v>11</v>
      </c>
      <c r="I37" s="16">
        <v>70</v>
      </c>
      <c r="J37" s="4">
        <f t="shared" si="0"/>
        <v>35</v>
      </c>
      <c r="K37" s="9"/>
      <c r="L37" s="9"/>
      <c r="M37" s="8">
        <f t="shared" si="1"/>
        <v>0</v>
      </c>
      <c r="N37" s="27"/>
      <c r="O37" s="27"/>
    </row>
    <row r="38" spans="1:15" ht="13.15" customHeight="1" x14ac:dyDescent="0.2">
      <c r="A38" s="30"/>
      <c r="B38" s="28"/>
      <c r="C38" s="28"/>
      <c r="D38" s="28"/>
      <c r="E38" s="28"/>
      <c r="F38" s="29"/>
      <c r="G38" s="29"/>
      <c r="H38" s="10" t="s">
        <v>12</v>
      </c>
      <c r="I38" s="16">
        <v>50</v>
      </c>
      <c r="J38" s="4">
        <f t="shared" si="0"/>
        <v>25</v>
      </c>
      <c r="K38" s="9"/>
      <c r="L38" s="9"/>
      <c r="M38" s="8">
        <f t="shared" si="1"/>
        <v>0</v>
      </c>
      <c r="N38" s="27"/>
      <c r="O38" s="27"/>
    </row>
    <row r="39" spans="1:15" x14ac:dyDescent="0.2">
      <c r="A39" s="30"/>
      <c r="B39" s="28" t="s">
        <v>31</v>
      </c>
      <c r="C39" s="28" t="s">
        <v>66</v>
      </c>
      <c r="D39" s="28" t="s">
        <v>67</v>
      </c>
      <c r="E39" s="28" t="s">
        <v>49</v>
      </c>
      <c r="F39" s="29">
        <v>42621.65625</v>
      </c>
      <c r="G39" s="29">
        <v>42621.822916666657</v>
      </c>
      <c r="H39" s="10" t="s">
        <v>11</v>
      </c>
      <c r="I39" s="16">
        <v>60</v>
      </c>
      <c r="J39" s="4">
        <f t="shared" si="0"/>
        <v>30</v>
      </c>
      <c r="K39" s="9"/>
      <c r="L39" s="9"/>
      <c r="M39" s="8">
        <f t="shared" si="1"/>
        <v>0</v>
      </c>
      <c r="N39" s="27"/>
      <c r="O39" s="27"/>
    </row>
    <row r="40" spans="1:15" x14ac:dyDescent="0.2">
      <c r="A40" s="30"/>
      <c r="B40" s="28"/>
      <c r="C40" s="28"/>
      <c r="D40" s="28"/>
      <c r="E40" s="28"/>
      <c r="F40" s="29"/>
      <c r="G40" s="29"/>
      <c r="H40" s="10" t="s">
        <v>12</v>
      </c>
      <c r="I40" s="16">
        <v>40</v>
      </c>
      <c r="J40" s="4">
        <f t="shared" si="0"/>
        <v>20</v>
      </c>
      <c r="K40" s="9"/>
      <c r="L40" s="9"/>
      <c r="M40" s="8">
        <f t="shared" si="1"/>
        <v>0</v>
      </c>
      <c r="N40" s="27"/>
      <c r="O40" s="27"/>
    </row>
    <row r="41" spans="1:15" x14ac:dyDescent="0.2">
      <c r="A41" s="30"/>
      <c r="B41" s="10" t="s">
        <v>54</v>
      </c>
      <c r="C41" s="10" t="s">
        <v>68</v>
      </c>
      <c r="D41" s="10" t="s">
        <v>69</v>
      </c>
      <c r="E41" s="10" t="s">
        <v>57</v>
      </c>
      <c r="F41" s="15">
        <v>42621.666666666657</v>
      </c>
      <c r="G41" s="15">
        <v>42621.729166666657</v>
      </c>
      <c r="H41" s="10" t="s">
        <v>11</v>
      </c>
      <c r="I41" s="16">
        <v>10</v>
      </c>
      <c r="J41" s="4">
        <f t="shared" si="0"/>
        <v>5</v>
      </c>
      <c r="K41" s="9"/>
      <c r="L41" s="9"/>
      <c r="M41" s="8">
        <f t="shared" si="1"/>
        <v>0</v>
      </c>
      <c r="N41" s="27"/>
      <c r="O41" s="27"/>
    </row>
    <row r="42" spans="1:15" x14ac:dyDescent="0.2">
      <c r="A42" s="30"/>
      <c r="B42" s="25" t="s">
        <v>23</v>
      </c>
      <c r="C42" s="25" t="s">
        <v>70</v>
      </c>
      <c r="D42" s="25" t="s">
        <v>71</v>
      </c>
      <c r="E42" s="25" t="s">
        <v>26</v>
      </c>
      <c r="F42" s="26">
        <v>42621.666666666657</v>
      </c>
      <c r="G42" s="26">
        <v>42621.916666666657</v>
      </c>
      <c r="H42" s="10" t="s">
        <v>11</v>
      </c>
      <c r="I42" s="16">
        <v>10</v>
      </c>
      <c r="J42" s="4">
        <f t="shared" si="0"/>
        <v>5</v>
      </c>
      <c r="K42" s="9"/>
      <c r="L42" s="9"/>
      <c r="M42" s="8">
        <f t="shared" si="1"/>
        <v>0</v>
      </c>
      <c r="N42" s="27"/>
      <c r="O42" s="27"/>
    </row>
    <row r="43" spans="1:15" x14ac:dyDescent="0.2">
      <c r="A43" s="30"/>
      <c r="B43" s="28" t="s">
        <v>39</v>
      </c>
      <c r="C43" s="28" t="s">
        <v>72</v>
      </c>
      <c r="D43" s="28" t="s">
        <v>73</v>
      </c>
      <c r="E43" s="28" t="s">
        <v>42</v>
      </c>
      <c r="F43" s="29">
        <v>42621.6875</v>
      </c>
      <c r="G43" s="29">
        <v>42621.760416666657</v>
      </c>
      <c r="H43" s="10" t="s">
        <v>11</v>
      </c>
      <c r="I43" s="16">
        <v>70</v>
      </c>
      <c r="J43" s="4">
        <f t="shared" si="0"/>
        <v>35</v>
      </c>
      <c r="K43" s="9"/>
      <c r="L43" s="9"/>
      <c r="M43" s="8">
        <f t="shared" si="1"/>
        <v>0</v>
      </c>
      <c r="N43" s="27"/>
      <c r="O43" s="27"/>
    </row>
    <row r="44" spans="1:15" x14ac:dyDescent="0.2">
      <c r="A44" s="30"/>
      <c r="B44" s="28"/>
      <c r="C44" s="28"/>
      <c r="D44" s="28"/>
      <c r="E44" s="28"/>
      <c r="F44" s="29"/>
      <c r="G44" s="29"/>
      <c r="H44" s="10" t="s">
        <v>12</v>
      </c>
      <c r="I44" s="16">
        <v>50</v>
      </c>
      <c r="J44" s="4">
        <f t="shared" si="0"/>
        <v>25</v>
      </c>
      <c r="K44" s="9"/>
      <c r="L44" s="9"/>
      <c r="M44" s="8">
        <f t="shared" si="1"/>
        <v>0</v>
      </c>
      <c r="N44" s="27"/>
      <c r="O44" s="27"/>
    </row>
    <row r="45" spans="1:15" x14ac:dyDescent="0.2">
      <c r="A45" s="30"/>
      <c r="B45" s="25" t="s">
        <v>35</v>
      </c>
      <c r="C45" s="25" t="s">
        <v>74</v>
      </c>
      <c r="D45" s="25" t="s">
        <v>75</v>
      </c>
      <c r="E45" s="25" t="s">
        <v>38</v>
      </c>
      <c r="F45" s="26">
        <v>42621.729166666657</v>
      </c>
      <c r="G45" s="26">
        <v>42621.857638888891</v>
      </c>
      <c r="H45" s="10" t="s">
        <v>11</v>
      </c>
      <c r="I45" s="16">
        <v>50</v>
      </c>
      <c r="J45" s="4">
        <v>25</v>
      </c>
      <c r="K45" s="9"/>
      <c r="L45" s="9"/>
      <c r="M45" s="8">
        <f t="shared" si="1"/>
        <v>0</v>
      </c>
      <c r="N45" s="27"/>
      <c r="O45" s="27"/>
    </row>
    <row r="46" spans="1:15" x14ac:dyDescent="0.2">
      <c r="A46" s="30"/>
      <c r="B46" s="28" t="s">
        <v>19</v>
      </c>
      <c r="C46" s="28" t="s">
        <v>76</v>
      </c>
      <c r="D46" s="28" t="s">
        <v>77</v>
      </c>
      <c r="E46" s="28" t="s">
        <v>22</v>
      </c>
      <c r="F46" s="29">
        <v>42621.729166666657</v>
      </c>
      <c r="G46" s="29">
        <v>42621.822916666657</v>
      </c>
      <c r="H46" s="10" t="s">
        <v>11</v>
      </c>
      <c r="I46" s="16">
        <v>20</v>
      </c>
      <c r="J46" s="4">
        <f t="shared" si="0"/>
        <v>10</v>
      </c>
      <c r="K46" s="9"/>
      <c r="L46" s="9"/>
      <c r="M46" s="8">
        <f t="shared" si="1"/>
        <v>0</v>
      </c>
      <c r="N46" s="27"/>
      <c r="O46" s="27"/>
    </row>
    <row r="47" spans="1:15" x14ac:dyDescent="0.2">
      <c r="A47" s="30"/>
      <c r="B47" s="28"/>
      <c r="C47" s="28"/>
      <c r="D47" s="28"/>
      <c r="E47" s="28"/>
      <c r="F47" s="29"/>
      <c r="G47" s="29"/>
      <c r="H47" s="10" t="s">
        <v>12</v>
      </c>
      <c r="I47" s="16">
        <v>10</v>
      </c>
      <c r="J47" s="4">
        <f t="shared" si="0"/>
        <v>5</v>
      </c>
      <c r="K47" s="9"/>
      <c r="L47" s="9"/>
      <c r="M47" s="8">
        <f t="shared" si="1"/>
        <v>0</v>
      </c>
      <c r="N47" s="27"/>
      <c r="O47" s="27"/>
    </row>
    <row r="48" spans="1:15" x14ac:dyDescent="0.2">
      <c r="A48" s="30"/>
      <c r="B48" s="28" t="s">
        <v>27</v>
      </c>
      <c r="C48" s="28" t="s">
        <v>78</v>
      </c>
      <c r="D48" s="28" t="s">
        <v>79</v>
      </c>
      <c r="E48" s="28" t="s">
        <v>30</v>
      </c>
      <c r="F48" s="29">
        <v>42621.729166666657</v>
      </c>
      <c r="G48" s="29">
        <v>42621.909722222219</v>
      </c>
      <c r="H48" s="10" t="s">
        <v>11</v>
      </c>
      <c r="I48" s="16">
        <v>90</v>
      </c>
      <c r="J48" s="4">
        <f t="shared" si="0"/>
        <v>45</v>
      </c>
      <c r="K48" s="9"/>
      <c r="L48" s="9"/>
      <c r="M48" s="8">
        <f t="shared" si="1"/>
        <v>0</v>
      </c>
      <c r="N48" s="27"/>
      <c r="O48" s="27"/>
    </row>
    <row r="49" spans="1:15" x14ac:dyDescent="0.2">
      <c r="A49" s="30"/>
      <c r="B49" s="28"/>
      <c r="C49" s="28"/>
      <c r="D49" s="28"/>
      <c r="E49" s="28"/>
      <c r="F49" s="29"/>
      <c r="G49" s="29"/>
      <c r="H49" s="10" t="s">
        <v>12</v>
      </c>
      <c r="I49" s="16">
        <v>70</v>
      </c>
      <c r="J49" s="4">
        <f t="shared" si="0"/>
        <v>35</v>
      </c>
      <c r="K49" s="9"/>
      <c r="L49" s="9"/>
      <c r="M49" s="8">
        <f t="shared" si="1"/>
        <v>0</v>
      </c>
      <c r="N49" s="27"/>
      <c r="O49" s="27"/>
    </row>
    <row r="50" spans="1:15" x14ac:dyDescent="0.2">
      <c r="A50" s="30"/>
      <c r="B50" s="28"/>
      <c r="C50" s="28"/>
      <c r="D50" s="28"/>
      <c r="E50" s="28"/>
      <c r="F50" s="29"/>
      <c r="G50" s="29"/>
      <c r="H50" s="10" t="s">
        <v>13</v>
      </c>
      <c r="I50" s="16">
        <v>50</v>
      </c>
      <c r="J50" s="4">
        <f t="shared" si="0"/>
        <v>25</v>
      </c>
      <c r="K50" s="9"/>
      <c r="L50" s="9"/>
      <c r="M50" s="8">
        <f t="shared" si="1"/>
        <v>0</v>
      </c>
      <c r="N50" s="27"/>
      <c r="O50" s="27"/>
    </row>
    <row r="51" spans="1:15" x14ac:dyDescent="0.2">
      <c r="A51" s="30"/>
      <c r="B51" s="25" t="s">
        <v>43</v>
      </c>
      <c r="C51" s="25" t="s">
        <v>80</v>
      </c>
      <c r="D51" s="25" t="s">
        <v>81</v>
      </c>
      <c r="E51" s="25" t="s">
        <v>46</v>
      </c>
      <c r="F51" s="26">
        <v>42621.791666666657</v>
      </c>
      <c r="G51" s="26">
        <v>42621.84375</v>
      </c>
      <c r="H51" s="10" t="s">
        <v>11</v>
      </c>
      <c r="I51" s="16">
        <v>20</v>
      </c>
      <c r="J51" s="4">
        <f t="shared" si="0"/>
        <v>10</v>
      </c>
      <c r="K51" s="9"/>
      <c r="L51" s="9"/>
      <c r="M51" s="8">
        <f t="shared" si="1"/>
        <v>0</v>
      </c>
      <c r="N51" s="27"/>
      <c r="O51" s="27"/>
    </row>
    <row r="52" spans="1:15" x14ac:dyDescent="0.2">
      <c r="A52" s="30"/>
      <c r="B52" s="28" t="s">
        <v>31</v>
      </c>
      <c r="C52" s="28" t="s">
        <v>82</v>
      </c>
      <c r="D52" s="28" t="s">
        <v>83</v>
      </c>
      <c r="E52" s="28" t="s">
        <v>34</v>
      </c>
      <c r="F52" s="29">
        <v>42621.875</v>
      </c>
      <c r="G52" s="29">
        <v>42621.947916666657</v>
      </c>
      <c r="H52" s="10" t="s">
        <v>11</v>
      </c>
      <c r="I52" s="16">
        <v>60</v>
      </c>
      <c r="J52" s="4">
        <f t="shared" si="0"/>
        <v>30</v>
      </c>
      <c r="K52" s="9"/>
      <c r="L52" s="9"/>
      <c r="M52" s="8">
        <f t="shared" si="1"/>
        <v>0</v>
      </c>
      <c r="N52" s="27"/>
      <c r="O52" s="27"/>
    </row>
    <row r="53" spans="1:15" x14ac:dyDescent="0.2">
      <c r="A53" s="30"/>
      <c r="B53" s="28"/>
      <c r="C53" s="28"/>
      <c r="D53" s="28"/>
      <c r="E53" s="28"/>
      <c r="F53" s="29"/>
      <c r="G53" s="29"/>
      <c r="H53" s="10" t="s">
        <v>12</v>
      </c>
      <c r="I53" s="16">
        <v>40</v>
      </c>
      <c r="J53" s="4">
        <f t="shared" si="0"/>
        <v>20</v>
      </c>
      <c r="K53" s="9"/>
      <c r="L53" s="9"/>
      <c r="M53" s="8">
        <f t="shared" si="1"/>
        <v>0</v>
      </c>
      <c r="N53" s="27"/>
      <c r="O53" s="27"/>
    </row>
    <row r="54" spans="1:15" x14ac:dyDescent="0.2">
      <c r="A54" s="30"/>
      <c r="B54" s="28"/>
      <c r="C54" s="28" t="s">
        <v>84</v>
      </c>
      <c r="D54" s="28" t="s">
        <v>85</v>
      </c>
      <c r="E54" s="28" t="s">
        <v>49</v>
      </c>
      <c r="F54" s="29">
        <v>42621.895833333343</v>
      </c>
      <c r="G54" s="29">
        <v>42621.96875</v>
      </c>
      <c r="H54" s="10" t="s">
        <v>11</v>
      </c>
      <c r="I54" s="16">
        <v>60</v>
      </c>
      <c r="J54" s="4">
        <f t="shared" si="0"/>
        <v>30</v>
      </c>
      <c r="K54" s="9"/>
      <c r="L54" s="9"/>
      <c r="M54" s="8">
        <f t="shared" si="1"/>
        <v>0</v>
      </c>
      <c r="N54" s="27"/>
      <c r="O54" s="27"/>
    </row>
    <row r="55" spans="1:15" x14ac:dyDescent="0.2">
      <c r="A55" s="30"/>
      <c r="B55" s="28"/>
      <c r="C55" s="28"/>
      <c r="D55" s="28"/>
      <c r="E55" s="28"/>
      <c r="F55" s="29"/>
      <c r="G55" s="29"/>
      <c r="H55" s="10" t="s">
        <v>12</v>
      </c>
      <c r="I55" s="16">
        <v>40</v>
      </c>
      <c r="J55" s="4">
        <f t="shared" si="0"/>
        <v>20</v>
      </c>
      <c r="K55" s="9"/>
      <c r="L55" s="9"/>
      <c r="M55" s="8">
        <f t="shared" si="1"/>
        <v>0</v>
      </c>
      <c r="N55" s="27"/>
      <c r="O55" s="27"/>
    </row>
    <row r="56" spans="1:15" x14ac:dyDescent="0.2">
      <c r="A56" s="30">
        <v>42622</v>
      </c>
      <c r="B56" s="10" t="s">
        <v>86</v>
      </c>
      <c r="C56" s="10" t="s">
        <v>87</v>
      </c>
      <c r="D56" s="10" t="s">
        <v>88</v>
      </c>
      <c r="E56" s="10" t="s">
        <v>89</v>
      </c>
      <c r="F56" s="15">
        <v>42622.354166666657</v>
      </c>
      <c r="G56" s="15">
        <v>42622.465277777781</v>
      </c>
      <c r="H56" s="10" t="s">
        <v>11</v>
      </c>
      <c r="I56" s="16">
        <v>20</v>
      </c>
      <c r="J56" s="4">
        <f t="shared" si="0"/>
        <v>10</v>
      </c>
      <c r="K56" s="9"/>
      <c r="L56" s="9"/>
      <c r="M56" s="8">
        <f t="shared" si="1"/>
        <v>0</v>
      </c>
      <c r="N56" s="27"/>
      <c r="O56" s="27"/>
    </row>
    <row r="57" spans="1:15" x14ac:dyDescent="0.2">
      <c r="A57" s="30"/>
      <c r="B57" s="25" t="s">
        <v>90</v>
      </c>
      <c r="C57" s="25" t="s">
        <v>91</v>
      </c>
      <c r="D57" s="25" t="s">
        <v>92</v>
      </c>
      <c r="E57" s="25" t="s">
        <v>93</v>
      </c>
      <c r="F57" s="26">
        <v>42622.375</v>
      </c>
      <c r="G57" s="26">
        <v>42622.5</v>
      </c>
      <c r="H57" s="10" t="s">
        <v>11</v>
      </c>
      <c r="I57" s="16">
        <v>50</v>
      </c>
      <c r="J57" s="4">
        <f t="shared" si="0"/>
        <v>25</v>
      </c>
      <c r="K57" s="9"/>
      <c r="L57" s="9"/>
      <c r="M57" s="8">
        <f t="shared" si="1"/>
        <v>0</v>
      </c>
      <c r="N57" s="27"/>
      <c r="O57" s="27"/>
    </row>
    <row r="58" spans="1:15" x14ac:dyDescent="0.2">
      <c r="A58" s="30"/>
      <c r="B58" s="28" t="s">
        <v>19</v>
      </c>
      <c r="C58" s="28" t="s">
        <v>94</v>
      </c>
      <c r="D58" s="28" t="s">
        <v>95</v>
      </c>
      <c r="E58" s="28" t="s">
        <v>22</v>
      </c>
      <c r="F58" s="29">
        <v>42622.375</v>
      </c>
      <c r="G58" s="29">
        <v>42622.46875</v>
      </c>
      <c r="H58" s="10" t="s">
        <v>11</v>
      </c>
      <c r="I58" s="16">
        <v>20</v>
      </c>
      <c r="J58" s="4">
        <f t="shared" si="0"/>
        <v>10</v>
      </c>
      <c r="K58" s="9"/>
      <c r="L58" s="9"/>
      <c r="M58" s="8">
        <f t="shared" si="1"/>
        <v>0</v>
      </c>
      <c r="N58" s="27"/>
      <c r="O58" s="27"/>
    </row>
    <row r="59" spans="1:15" x14ac:dyDescent="0.2">
      <c r="A59" s="30"/>
      <c r="B59" s="28"/>
      <c r="C59" s="28"/>
      <c r="D59" s="28"/>
      <c r="E59" s="28"/>
      <c r="F59" s="29"/>
      <c r="G59" s="29"/>
      <c r="H59" s="10" t="s">
        <v>12</v>
      </c>
      <c r="I59" s="16">
        <v>10</v>
      </c>
      <c r="J59" s="4">
        <f t="shared" si="0"/>
        <v>5</v>
      </c>
      <c r="K59" s="9"/>
      <c r="L59" s="9"/>
      <c r="M59" s="8">
        <f t="shared" si="1"/>
        <v>0</v>
      </c>
      <c r="N59" s="27"/>
      <c r="O59" s="27"/>
    </row>
    <row r="60" spans="1:15" x14ac:dyDescent="0.2">
      <c r="A60" s="30"/>
      <c r="B60" s="25" t="s">
        <v>23</v>
      </c>
      <c r="C60" s="25" t="s">
        <v>96</v>
      </c>
      <c r="D60" s="25" t="s">
        <v>97</v>
      </c>
      <c r="E60" s="25" t="s">
        <v>26</v>
      </c>
      <c r="F60" s="26">
        <v>42622.375</v>
      </c>
      <c r="G60" s="26">
        <v>42622.597222222219</v>
      </c>
      <c r="H60" s="10" t="s">
        <v>11</v>
      </c>
      <c r="I60" s="16">
        <v>10</v>
      </c>
      <c r="J60" s="4">
        <f t="shared" si="0"/>
        <v>5</v>
      </c>
      <c r="K60" s="9"/>
      <c r="L60" s="9"/>
      <c r="M60" s="8">
        <f t="shared" si="1"/>
        <v>0</v>
      </c>
      <c r="N60" s="27"/>
      <c r="O60" s="27"/>
    </row>
    <row r="61" spans="1:15" x14ac:dyDescent="0.2">
      <c r="A61" s="30"/>
      <c r="B61" s="10" t="s">
        <v>15</v>
      </c>
      <c r="C61" s="10" t="s">
        <v>98</v>
      </c>
      <c r="D61" s="10" t="s">
        <v>99</v>
      </c>
      <c r="E61" s="10" t="s">
        <v>18</v>
      </c>
      <c r="F61" s="15">
        <v>42622.395833333343</v>
      </c>
      <c r="G61" s="15">
        <v>42622.65625</v>
      </c>
      <c r="H61" s="10" t="s">
        <v>11</v>
      </c>
      <c r="I61" s="16">
        <v>20</v>
      </c>
      <c r="J61" s="4">
        <f t="shared" si="0"/>
        <v>10</v>
      </c>
      <c r="K61" s="9"/>
      <c r="L61" s="9"/>
      <c r="M61" s="8">
        <f t="shared" si="1"/>
        <v>0</v>
      </c>
      <c r="N61" s="27"/>
      <c r="O61" s="27"/>
    </row>
    <row r="62" spans="1:15" x14ac:dyDescent="0.2">
      <c r="A62" s="30"/>
      <c r="B62" s="28" t="s">
        <v>27</v>
      </c>
      <c r="C62" s="28" t="s">
        <v>100</v>
      </c>
      <c r="D62" s="28" t="s">
        <v>101</v>
      </c>
      <c r="E62" s="28" t="s">
        <v>30</v>
      </c>
      <c r="F62" s="29">
        <v>42622.395833333343</v>
      </c>
      <c r="G62" s="29">
        <v>42622.489583333343</v>
      </c>
      <c r="H62" s="10" t="s">
        <v>11</v>
      </c>
      <c r="I62" s="16">
        <v>60</v>
      </c>
      <c r="J62" s="4">
        <f t="shared" si="0"/>
        <v>30</v>
      </c>
      <c r="K62" s="9"/>
      <c r="L62" s="9"/>
      <c r="M62" s="8">
        <f t="shared" si="1"/>
        <v>0</v>
      </c>
      <c r="N62" s="27"/>
      <c r="O62" s="27"/>
    </row>
    <row r="63" spans="1:15" x14ac:dyDescent="0.2">
      <c r="A63" s="30"/>
      <c r="B63" s="28"/>
      <c r="C63" s="28"/>
      <c r="D63" s="28"/>
      <c r="E63" s="28"/>
      <c r="F63" s="29"/>
      <c r="G63" s="29"/>
      <c r="H63" s="10" t="s">
        <v>12</v>
      </c>
      <c r="I63" s="16">
        <v>50</v>
      </c>
      <c r="J63" s="4">
        <f t="shared" ref="J63:J118" si="2">I63/2</f>
        <v>25</v>
      </c>
      <c r="K63" s="9"/>
      <c r="L63" s="9"/>
      <c r="M63" s="8">
        <f t="shared" si="1"/>
        <v>0</v>
      </c>
      <c r="N63" s="27"/>
      <c r="O63" s="27"/>
    </row>
    <row r="64" spans="1:15" ht="13.15" customHeight="1" x14ac:dyDescent="0.2">
      <c r="A64" s="30"/>
      <c r="B64" s="28"/>
      <c r="C64" s="28"/>
      <c r="D64" s="28"/>
      <c r="E64" s="28"/>
      <c r="F64" s="29"/>
      <c r="G64" s="29"/>
      <c r="H64" s="10" t="s">
        <v>13</v>
      </c>
      <c r="I64" s="16">
        <v>40</v>
      </c>
      <c r="J64" s="4">
        <f t="shared" si="2"/>
        <v>20</v>
      </c>
      <c r="K64" s="9"/>
      <c r="L64" s="9"/>
      <c r="M64" s="8">
        <f t="shared" ref="M64:M119" si="3">SUM(I64*K64)+(J64*L64)</f>
        <v>0</v>
      </c>
      <c r="N64" s="27"/>
      <c r="O64" s="27"/>
    </row>
    <row r="65" spans="1:15" x14ac:dyDescent="0.2">
      <c r="A65" s="30"/>
      <c r="B65" s="28" t="s">
        <v>31</v>
      </c>
      <c r="C65" s="28" t="s">
        <v>102</v>
      </c>
      <c r="D65" s="28" t="s">
        <v>103</v>
      </c>
      <c r="E65" s="28" t="s">
        <v>34</v>
      </c>
      <c r="F65" s="29">
        <v>42622.395833333343</v>
      </c>
      <c r="G65" s="29">
        <v>42622.5625</v>
      </c>
      <c r="H65" s="10" t="s">
        <v>11</v>
      </c>
      <c r="I65" s="16">
        <v>60</v>
      </c>
      <c r="J65" s="4">
        <f t="shared" si="2"/>
        <v>30</v>
      </c>
      <c r="K65" s="9"/>
      <c r="L65" s="9"/>
      <c r="M65" s="8">
        <f t="shared" si="3"/>
        <v>0</v>
      </c>
      <c r="N65" s="27"/>
      <c r="O65" s="27"/>
    </row>
    <row r="66" spans="1:15" x14ac:dyDescent="0.2">
      <c r="A66" s="30"/>
      <c r="B66" s="28"/>
      <c r="C66" s="28"/>
      <c r="D66" s="28"/>
      <c r="E66" s="28"/>
      <c r="F66" s="29"/>
      <c r="G66" s="29"/>
      <c r="H66" s="10" t="s">
        <v>12</v>
      </c>
      <c r="I66" s="16">
        <v>40</v>
      </c>
      <c r="J66" s="4">
        <f t="shared" si="2"/>
        <v>20</v>
      </c>
      <c r="K66" s="9"/>
      <c r="L66" s="9"/>
      <c r="M66" s="8">
        <f t="shared" si="3"/>
        <v>0</v>
      </c>
      <c r="N66" s="27"/>
      <c r="O66" s="27"/>
    </row>
    <row r="67" spans="1:15" x14ac:dyDescent="0.2">
      <c r="A67" s="30"/>
      <c r="B67" s="25" t="s">
        <v>35</v>
      </c>
      <c r="C67" s="25" t="s">
        <v>104</v>
      </c>
      <c r="D67" s="25" t="s">
        <v>105</v>
      </c>
      <c r="E67" s="25" t="s">
        <v>38</v>
      </c>
      <c r="F67" s="26">
        <v>42622.416666666657</v>
      </c>
      <c r="G67" s="26">
        <v>42622.548611111109</v>
      </c>
      <c r="H67" s="10" t="s">
        <v>11</v>
      </c>
      <c r="I67" s="16">
        <v>20</v>
      </c>
      <c r="J67" s="4">
        <v>10</v>
      </c>
      <c r="K67" s="9"/>
      <c r="L67" s="9"/>
      <c r="M67" s="8">
        <f t="shared" si="3"/>
        <v>0</v>
      </c>
      <c r="N67" s="27"/>
      <c r="O67" s="27"/>
    </row>
    <row r="68" spans="1:15" x14ac:dyDescent="0.2">
      <c r="A68" s="30"/>
      <c r="B68" s="28" t="s">
        <v>39</v>
      </c>
      <c r="C68" s="28" t="s">
        <v>106</v>
      </c>
      <c r="D68" s="28" t="s">
        <v>107</v>
      </c>
      <c r="E68" s="28" t="s">
        <v>42</v>
      </c>
      <c r="F68" s="29">
        <v>42622.416666666657</v>
      </c>
      <c r="G68" s="29">
        <v>42622.538194444453</v>
      </c>
      <c r="H68" s="10" t="s">
        <v>11</v>
      </c>
      <c r="I68" s="16">
        <v>50</v>
      </c>
      <c r="J68" s="4">
        <f t="shared" si="2"/>
        <v>25</v>
      </c>
      <c r="K68" s="9"/>
      <c r="L68" s="9"/>
      <c r="M68" s="8">
        <f t="shared" si="3"/>
        <v>0</v>
      </c>
      <c r="N68" s="27"/>
      <c r="O68" s="27"/>
    </row>
    <row r="69" spans="1:15" x14ac:dyDescent="0.2">
      <c r="A69" s="30"/>
      <c r="B69" s="28"/>
      <c r="C69" s="28"/>
      <c r="D69" s="28"/>
      <c r="E69" s="28"/>
      <c r="F69" s="29"/>
      <c r="G69" s="29"/>
      <c r="H69" s="10" t="s">
        <v>12</v>
      </c>
      <c r="I69" s="16">
        <v>30</v>
      </c>
      <c r="J69" s="4">
        <f t="shared" si="2"/>
        <v>15</v>
      </c>
      <c r="K69" s="9"/>
      <c r="L69" s="9"/>
      <c r="M69" s="8">
        <f t="shared" si="3"/>
        <v>0</v>
      </c>
      <c r="N69" s="27"/>
      <c r="O69" s="27"/>
    </row>
    <row r="70" spans="1:15" x14ac:dyDescent="0.2">
      <c r="A70" s="30"/>
      <c r="B70" s="10" t="s">
        <v>54</v>
      </c>
      <c r="C70" s="10" t="s">
        <v>108</v>
      </c>
      <c r="D70" s="10" t="s">
        <v>109</v>
      </c>
      <c r="E70" s="10" t="s">
        <v>57</v>
      </c>
      <c r="F70" s="15">
        <v>42622.416666666657</v>
      </c>
      <c r="G70" s="15">
        <v>42622.479166666657</v>
      </c>
      <c r="H70" s="10" t="s">
        <v>11</v>
      </c>
      <c r="I70" s="16">
        <v>10</v>
      </c>
      <c r="J70" s="4">
        <f t="shared" si="2"/>
        <v>5</v>
      </c>
      <c r="K70" s="9"/>
      <c r="L70" s="9"/>
      <c r="M70" s="8">
        <f t="shared" si="3"/>
        <v>0</v>
      </c>
      <c r="N70" s="27"/>
      <c r="O70" s="27"/>
    </row>
    <row r="71" spans="1:15" ht="13.15" customHeight="1" x14ac:dyDescent="0.2">
      <c r="A71" s="30"/>
      <c r="B71" s="10" t="s">
        <v>110</v>
      </c>
      <c r="C71" s="10" t="s">
        <v>111</v>
      </c>
      <c r="D71" s="10" t="s">
        <v>112</v>
      </c>
      <c r="E71" s="10" t="s">
        <v>113</v>
      </c>
      <c r="F71" s="15">
        <v>42622.416666666657</v>
      </c>
      <c r="G71" s="15">
        <v>42622.479166666657</v>
      </c>
      <c r="H71" s="10" t="s">
        <v>11</v>
      </c>
      <c r="I71" s="16">
        <v>20</v>
      </c>
      <c r="J71" s="4">
        <f t="shared" si="2"/>
        <v>10</v>
      </c>
      <c r="K71" s="9"/>
      <c r="L71" s="9"/>
      <c r="M71" s="8">
        <f t="shared" si="3"/>
        <v>0</v>
      </c>
      <c r="N71" s="27"/>
      <c r="O71" s="27"/>
    </row>
    <row r="72" spans="1:15" x14ac:dyDescent="0.2">
      <c r="A72" s="30"/>
      <c r="B72" s="28" t="s">
        <v>31</v>
      </c>
      <c r="C72" s="28" t="s">
        <v>114</v>
      </c>
      <c r="D72" s="28" t="s">
        <v>115</v>
      </c>
      <c r="E72" s="28" t="s">
        <v>49</v>
      </c>
      <c r="F72" s="29">
        <v>42622.416666666657</v>
      </c>
      <c r="G72" s="29">
        <v>42622.583333333343</v>
      </c>
      <c r="H72" s="10" t="s">
        <v>11</v>
      </c>
      <c r="I72" s="16">
        <v>60</v>
      </c>
      <c r="J72" s="4">
        <f t="shared" si="2"/>
        <v>30</v>
      </c>
      <c r="K72" s="9"/>
      <c r="L72" s="9"/>
      <c r="M72" s="8">
        <f t="shared" si="3"/>
        <v>0</v>
      </c>
      <c r="N72" s="27"/>
      <c r="O72" s="27"/>
    </row>
    <row r="73" spans="1:15" x14ac:dyDescent="0.2">
      <c r="A73" s="30"/>
      <c r="B73" s="28"/>
      <c r="C73" s="28"/>
      <c r="D73" s="28"/>
      <c r="E73" s="28"/>
      <c r="F73" s="29"/>
      <c r="G73" s="29"/>
      <c r="H73" s="10" t="s">
        <v>12</v>
      </c>
      <c r="I73" s="16">
        <v>40</v>
      </c>
      <c r="J73" s="4">
        <f t="shared" si="2"/>
        <v>20</v>
      </c>
      <c r="K73" s="9"/>
      <c r="L73" s="9"/>
      <c r="M73" s="8">
        <f t="shared" si="3"/>
        <v>0</v>
      </c>
      <c r="N73" s="27"/>
      <c r="O73" s="27"/>
    </row>
    <row r="74" spans="1:15" x14ac:dyDescent="0.2">
      <c r="A74" s="30"/>
      <c r="B74" s="28" t="s">
        <v>50</v>
      </c>
      <c r="C74" s="28" t="s">
        <v>116</v>
      </c>
      <c r="D74" s="28" t="s">
        <v>117</v>
      </c>
      <c r="E74" s="28" t="s">
        <v>53</v>
      </c>
      <c r="F74" s="29">
        <v>42622.416666666657</v>
      </c>
      <c r="G74" s="29">
        <v>42622.520833333343</v>
      </c>
      <c r="H74" s="10" t="s">
        <v>11</v>
      </c>
      <c r="I74" s="16">
        <v>50</v>
      </c>
      <c r="J74" s="4">
        <f t="shared" si="2"/>
        <v>25</v>
      </c>
      <c r="K74" s="9"/>
      <c r="L74" s="9"/>
      <c r="M74" s="8">
        <f t="shared" si="3"/>
        <v>0</v>
      </c>
      <c r="N74" s="27"/>
      <c r="O74" s="27"/>
    </row>
    <row r="75" spans="1:15" x14ac:dyDescent="0.2">
      <c r="A75" s="30"/>
      <c r="B75" s="28"/>
      <c r="C75" s="28"/>
      <c r="D75" s="28"/>
      <c r="E75" s="28"/>
      <c r="F75" s="29"/>
      <c r="G75" s="29"/>
      <c r="H75" s="10" t="s">
        <v>12</v>
      </c>
      <c r="I75" s="16">
        <v>30</v>
      </c>
      <c r="J75" s="4">
        <f t="shared" si="2"/>
        <v>15</v>
      </c>
      <c r="K75" s="9"/>
      <c r="L75" s="9"/>
      <c r="M75" s="8">
        <f t="shared" si="3"/>
        <v>0</v>
      </c>
      <c r="N75" s="27"/>
      <c r="O75" s="27"/>
    </row>
    <row r="76" spans="1:15" ht="21" x14ac:dyDescent="0.2">
      <c r="A76" s="30"/>
      <c r="B76" s="28" t="s">
        <v>118</v>
      </c>
      <c r="C76" s="10" t="s">
        <v>119</v>
      </c>
      <c r="D76" s="10" t="s">
        <v>120</v>
      </c>
      <c r="E76" s="10" t="s">
        <v>121</v>
      </c>
      <c r="F76" s="15">
        <v>42622.458333333343</v>
      </c>
      <c r="G76" s="15">
        <v>42622.875</v>
      </c>
      <c r="H76" s="10" t="s">
        <v>11</v>
      </c>
      <c r="I76" s="16">
        <v>10</v>
      </c>
      <c r="J76" s="4">
        <f t="shared" si="2"/>
        <v>5</v>
      </c>
      <c r="K76" s="9"/>
      <c r="L76" s="9"/>
      <c r="M76" s="8">
        <f t="shared" si="3"/>
        <v>0</v>
      </c>
      <c r="N76" s="27"/>
      <c r="O76" s="27"/>
    </row>
    <row r="77" spans="1:15" x14ac:dyDescent="0.2">
      <c r="A77" s="30"/>
      <c r="B77" s="28"/>
      <c r="C77" s="28" t="s">
        <v>122</v>
      </c>
      <c r="D77" s="28" t="s">
        <v>123</v>
      </c>
      <c r="E77" s="28" t="s">
        <v>124</v>
      </c>
      <c r="F77" s="29">
        <v>42622.458333333343</v>
      </c>
      <c r="G77" s="29">
        <v>42622.708333333343</v>
      </c>
      <c r="H77" s="10" t="s">
        <v>11</v>
      </c>
      <c r="I77" s="16">
        <v>40</v>
      </c>
      <c r="J77" s="4">
        <f t="shared" si="2"/>
        <v>20</v>
      </c>
      <c r="K77" s="9"/>
      <c r="L77" s="9"/>
      <c r="M77" s="8">
        <f t="shared" si="3"/>
        <v>0</v>
      </c>
      <c r="N77" s="27"/>
      <c r="O77" s="27"/>
    </row>
    <row r="78" spans="1:15" x14ac:dyDescent="0.2">
      <c r="A78" s="30"/>
      <c r="B78" s="28"/>
      <c r="C78" s="28"/>
      <c r="D78" s="28"/>
      <c r="E78" s="28"/>
      <c r="F78" s="29"/>
      <c r="G78" s="29"/>
      <c r="H78" s="10" t="s">
        <v>12</v>
      </c>
      <c r="I78" s="16">
        <v>20</v>
      </c>
      <c r="J78" s="4">
        <f t="shared" si="2"/>
        <v>10</v>
      </c>
      <c r="K78" s="9"/>
      <c r="L78" s="9"/>
      <c r="M78" s="8">
        <f t="shared" si="3"/>
        <v>0</v>
      </c>
      <c r="N78" s="27"/>
      <c r="O78" s="27"/>
    </row>
    <row r="79" spans="1:15" x14ac:dyDescent="0.2">
      <c r="A79" s="30"/>
      <c r="B79" s="28"/>
      <c r="C79" s="10" t="s">
        <v>125</v>
      </c>
      <c r="D79" s="10" t="s">
        <v>126</v>
      </c>
      <c r="E79" s="10" t="s">
        <v>127</v>
      </c>
      <c r="F79" s="15">
        <v>42622.5</v>
      </c>
      <c r="G79" s="15">
        <v>42622.875</v>
      </c>
      <c r="H79" s="10" t="s">
        <v>11</v>
      </c>
      <c r="I79" s="16">
        <v>20</v>
      </c>
      <c r="J79" s="4">
        <f t="shared" si="2"/>
        <v>10</v>
      </c>
      <c r="K79" s="9"/>
      <c r="L79" s="9"/>
      <c r="M79" s="8">
        <f t="shared" si="3"/>
        <v>0</v>
      </c>
      <c r="N79" s="27"/>
      <c r="O79" s="27"/>
    </row>
    <row r="80" spans="1:15" x14ac:dyDescent="0.2">
      <c r="A80" s="30"/>
      <c r="B80" s="10" t="s">
        <v>54</v>
      </c>
      <c r="C80" s="10" t="s">
        <v>128</v>
      </c>
      <c r="D80" s="10" t="s">
        <v>129</v>
      </c>
      <c r="E80" s="10" t="s">
        <v>57</v>
      </c>
      <c r="F80" s="15">
        <v>42622.541666666657</v>
      </c>
      <c r="G80" s="15">
        <v>42622.604166666657</v>
      </c>
      <c r="H80" s="10" t="s">
        <v>11</v>
      </c>
      <c r="I80" s="16">
        <v>10</v>
      </c>
      <c r="J80" s="4">
        <f t="shared" si="2"/>
        <v>5</v>
      </c>
      <c r="K80" s="9"/>
      <c r="L80" s="9"/>
      <c r="M80" s="8">
        <f t="shared" si="3"/>
        <v>0</v>
      </c>
      <c r="N80" s="27"/>
      <c r="O80" s="27"/>
    </row>
    <row r="81" spans="1:15" x14ac:dyDescent="0.2">
      <c r="A81" s="30"/>
      <c r="B81" s="28" t="s">
        <v>19</v>
      </c>
      <c r="C81" s="28" t="s">
        <v>130</v>
      </c>
      <c r="D81" s="28" t="s">
        <v>131</v>
      </c>
      <c r="E81" s="28" t="s">
        <v>22</v>
      </c>
      <c r="F81" s="29">
        <v>42622.552083333343</v>
      </c>
      <c r="G81" s="29">
        <v>42622.645833333343</v>
      </c>
      <c r="H81" s="10" t="s">
        <v>11</v>
      </c>
      <c r="I81" s="16">
        <v>20</v>
      </c>
      <c r="J81" s="4">
        <f t="shared" si="2"/>
        <v>10</v>
      </c>
      <c r="K81" s="9"/>
      <c r="L81" s="9"/>
      <c r="M81" s="8">
        <f t="shared" si="3"/>
        <v>0</v>
      </c>
      <c r="N81" s="27"/>
      <c r="O81" s="27"/>
    </row>
    <row r="82" spans="1:15" x14ac:dyDescent="0.2">
      <c r="A82" s="30"/>
      <c r="B82" s="28"/>
      <c r="C82" s="28"/>
      <c r="D82" s="28"/>
      <c r="E82" s="28"/>
      <c r="F82" s="29"/>
      <c r="G82" s="29"/>
      <c r="H82" s="10" t="s">
        <v>12</v>
      </c>
      <c r="I82" s="16">
        <v>10</v>
      </c>
      <c r="J82" s="4">
        <f t="shared" si="2"/>
        <v>5</v>
      </c>
      <c r="K82" s="9"/>
      <c r="L82" s="9"/>
      <c r="M82" s="8">
        <f t="shared" si="3"/>
        <v>0</v>
      </c>
      <c r="N82" s="27"/>
      <c r="O82" s="27"/>
    </row>
    <row r="83" spans="1:15" ht="13.15" customHeight="1" x14ac:dyDescent="0.2">
      <c r="A83" s="30"/>
      <c r="B83" s="10" t="s">
        <v>110</v>
      </c>
      <c r="C83" s="10" t="s">
        <v>132</v>
      </c>
      <c r="D83" s="10" t="s">
        <v>133</v>
      </c>
      <c r="E83" s="10" t="s">
        <v>113</v>
      </c>
      <c r="F83" s="15">
        <v>42622.583333333343</v>
      </c>
      <c r="G83" s="15">
        <v>42622.645833333343</v>
      </c>
      <c r="H83" s="10" t="s">
        <v>11</v>
      </c>
      <c r="I83" s="16">
        <v>20</v>
      </c>
      <c r="J83" s="4">
        <f t="shared" si="2"/>
        <v>10</v>
      </c>
      <c r="K83" s="9"/>
      <c r="L83" s="9"/>
      <c r="M83" s="8">
        <f t="shared" si="3"/>
        <v>0</v>
      </c>
      <c r="N83" s="27"/>
      <c r="O83" s="27"/>
    </row>
    <row r="84" spans="1:15" x14ac:dyDescent="0.2">
      <c r="A84" s="30"/>
      <c r="B84" s="28" t="s">
        <v>31</v>
      </c>
      <c r="C84" s="28" t="s">
        <v>134</v>
      </c>
      <c r="D84" s="28" t="s">
        <v>135</v>
      </c>
      <c r="E84" s="28" t="s">
        <v>34</v>
      </c>
      <c r="F84" s="29">
        <v>42622.635416666657</v>
      </c>
      <c r="G84" s="29">
        <v>42622.802083333343</v>
      </c>
      <c r="H84" s="10" t="s">
        <v>11</v>
      </c>
      <c r="I84" s="16">
        <v>60</v>
      </c>
      <c r="J84" s="4">
        <f t="shared" si="2"/>
        <v>30</v>
      </c>
      <c r="K84" s="9"/>
      <c r="L84" s="9"/>
      <c r="M84" s="8">
        <f t="shared" si="3"/>
        <v>0</v>
      </c>
      <c r="N84" s="27"/>
      <c r="O84" s="27"/>
    </row>
    <row r="85" spans="1:15" x14ac:dyDescent="0.2">
      <c r="A85" s="30"/>
      <c r="B85" s="28"/>
      <c r="C85" s="28"/>
      <c r="D85" s="28"/>
      <c r="E85" s="28"/>
      <c r="F85" s="29"/>
      <c r="G85" s="29"/>
      <c r="H85" s="10" t="s">
        <v>12</v>
      </c>
      <c r="I85" s="16">
        <v>40</v>
      </c>
      <c r="J85" s="4">
        <f t="shared" si="2"/>
        <v>20</v>
      </c>
      <c r="K85" s="9"/>
      <c r="L85" s="9"/>
      <c r="M85" s="8">
        <f t="shared" si="3"/>
        <v>0</v>
      </c>
      <c r="N85" s="27"/>
      <c r="O85" s="27"/>
    </row>
    <row r="86" spans="1:15" x14ac:dyDescent="0.2">
      <c r="A86" s="30"/>
      <c r="B86" s="28" t="s">
        <v>50</v>
      </c>
      <c r="C86" s="28" t="s">
        <v>136</v>
      </c>
      <c r="D86" s="28" t="s">
        <v>137</v>
      </c>
      <c r="E86" s="28" t="s">
        <v>53</v>
      </c>
      <c r="F86" s="29">
        <v>42622.645833333343</v>
      </c>
      <c r="G86" s="29">
        <v>42622.746527777781</v>
      </c>
      <c r="H86" s="10" t="s">
        <v>11</v>
      </c>
      <c r="I86" s="16">
        <v>70</v>
      </c>
      <c r="J86" s="4">
        <f t="shared" si="2"/>
        <v>35</v>
      </c>
      <c r="K86" s="9"/>
      <c r="L86" s="9"/>
      <c r="M86" s="8">
        <f t="shared" si="3"/>
        <v>0</v>
      </c>
      <c r="N86" s="27"/>
      <c r="O86" s="27"/>
    </row>
    <row r="87" spans="1:15" ht="13.15" customHeight="1" x14ac:dyDescent="0.2">
      <c r="A87" s="30"/>
      <c r="B87" s="28"/>
      <c r="C87" s="28"/>
      <c r="D87" s="28"/>
      <c r="E87" s="28"/>
      <c r="F87" s="29"/>
      <c r="G87" s="29"/>
      <c r="H87" s="10" t="s">
        <v>12</v>
      </c>
      <c r="I87" s="16">
        <v>50</v>
      </c>
      <c r="J87" s="4">
        <f t="shared" si="2"/>
        <v>25</v>
      </c>
      <c r="K87" s="9"/>
      <c r="L87" s="9"/>
      <c r="M87" s="8">
        <f t="shared" si="3"/>
        <v>0</v>
      </c>
      <c r="N87" s="27"/>
      <c r="O87" s="27"/>
    </row>
    <row r="88" spans="1:15" x14ac:dyDescent="0.2">
      <c r="A88" s="30"/>
      <c r="B88" s="28" t="s">
        <v>31</v>
      </c>
      <c r="C88" s="28" t="s">
        <v>138</v>
      </c>
      <c r="D88" s="28" t="s">
        <v>139</v>
      </c>
      <c r="E88" s="28" t="s">
        <v>49</v>
      </c>
      <c r="F88" s="29">
        <v>42622.65625</v>
      </c>
      <c r="G88" s="29">
        <v>42622.822916666657</v>
      </c>
      <c r="H88" s="10" t="s">
        <v>11</v>
      </c>
      <c r="I88" s="16">
        <v>60</v>
      </c>
      <c r="J88" s="4">
        <f t="shared" si="2"/>
        <v>30</v>
      </c>
      <c r="K88" s="9"/>
      <c r="L88" s="9"/>
      <c r="M88" s="8">
        <f t="shared" si="3"/>
        <v>0</v>
      </c>
      <c r="N88" s="27"/>
      <c r="O88" s="27"/>
    </row>
    <row r="89" spans="1:15" x14ac:dyDescent="0.2">
      <c r="A89" s="30"/>
      <c r="B89" s="28"/>
      <c r="C89" s="28"/>
      <c r="D89" s="28"/>
      <c r="E89" s="28"/>
      <c r="F89" s="29"/>
      <c r="G89" s="29"/>
      <c r="H89" s="10" t="s">
        <v>12</v>
      </c>
      <c r="I89" s="16">
        <v>40</v>
      </c>
      <c r="J89" s="4">
        <f t="shared" si="2"/>
        <v>20</v>
      </c>
      <c r="K89" s="9"/>
      <c r="L89" s="9"/>
      <c r="M89" s="8">
        <f t="shared" si="3"/>
        <v>0</v>
      </c>
      <c r="N89" s="27"/>
      <c r="O89" s="27"/>
    </row>
    <row r="90" spans="1:15" x14ac:dyDescent="0.2">
      <c r="A90" s="30"/>
      <c r="B90" s="25" t="s">
        <v>90</v>
      </c>
      <c r="C90" s="25" t="s">
        <v>140</v>
      </c>
      <c r="D90" s="25" t="s">
        <v>141</v>
      </c>
      <c r="E90" s="25" t="s">
        <v>93</v>
      </c>
      <c r="F90" s="26">
        <v>42622.666666666657</v>
      </c>
      <c r="G90" s="26">
        <v>42622.708333333343</v>
      </c>
      <c r="H90" s="10" t="s">
        <v>11</v>
      </c>
      <c r="I90" s="16">
        <v>50</v>
      </c>
      <c r="J90" s="4">
        <f t="shared" si="2"/>
        <v>25</v>
      </c>
      <c r="K90" s="9"/>
      <c r="L90" s="9"/>
      <c r="M90" s="8">
        <f t="shared" si="3"/>
        <v>0</v>
      </c>
      <c r="N90" s="27"/>
      <c r="O90" s="27"/>
    </row>
    <row r="91" spans="1:15" x14ac:dyDescent="0.2">
      <c r="A91" s="30"/>
      <c r="B91" s="10" t="s">
        <v>54</v>
      </c>
      <c r="C91" s="10" t="s">
        <v>142</v>
      </c>
      <c r="D91" s="10" t="s">
        <v>143</v>
      </c>
      <c r="E91" s="10" t="s">
        <v>57</v>
      </c>
      <c r="F91" s="15">
        <v>42622.666666666657</v>
      </c>
      <c r="G91" s="15">
        <v>42622.729166666657</v>
      </c>
      <c r="H91" s="10" t="s">
        <v>11</v>
      </c>
      <c r="I91" s="16">
        <v>10</v>
      </c>
      <c r="J91" s="4">
        <f t="shared" si="2"/>
        <v>5</v>
      </c>
      <c r="K91" s="9"/>
      <c r="L91" s="9"/>
      <c r="M91" s="8">
        <f t="shared" si="3"/>
        <v>0</v>
      </c>
      <c r="N91" s="27"/>
      <c r="O91" s="27"/>
    </row>
    <row r="92" spans="1:15" x14ac:dyDescent="0.2">
      <c r="A92" s="30"/>
      <c r="B92" s="25" t="s">
        <v>23</v>
      </c>
      <c r="C92" s="25" t="s">
        <v>144</v>
      </c>
      <c r="D92" s="25" t="s">
        <v>145</v>
      </c>
      <c r="E92" s="25" t="s">
        <v>26</v>
      </c>
      <c r="F92" s="26">
        <v>42622.666666666657</v>
      </c>
      <c r="G92" s="26">
        <v>42622.916666666657</v>
      </c>
      <c r="H92" s="10" t="s">
        <v>11</v>
      </c>
      <c r="I92" s="16">
        <v>10</v>
      </c>
      <c r="J92" s="4">
        <f t="shared" si="2"/>
        <v>5</v>
      </c>
      <c r="K92" s="9"/>
      <c r="L92" s="9"/>
      <c r="M92" s="8">
        <f t="shared" si="3"/>
        <v>0</v>
      </c>
      <c r="N92" s="27"/>
      <c r="O92" s="27"/>
    </row>
    <row r="93" spans="1:15" x14ac:dyDescent="0.2">
      <c r="A93" s="30"/>
      <c r="B93" s="28" t="s">
        <v>39</v>
      </c>
      <c r="C93" s="28" t="s">
        <v>146</v>
      </c>
      <c r="D93" s="28" t="s">
        <v>147</v>
      </c>
      <c r="E93" s="28" t="s">
        <v>42</v>
      </c>
      <c r="F93" s="29">
        <v>42622.6875</v>
      </c>
      <c r="G93" s="29">
        <v>42622.8125</v>
      </c>
      <c r="H93" s="10" t="s">
        <v>11</v>
      </c>
      <c r="I93" s="16">
        <v>70</v>
      </c>
      <c r="J93" s="4">
        <f t="shared" si="2"/>
        <v>35</v>
      </c>
      <c r="K93" s="9"/>
      <c r="L93" s="9"/>
      <c r="M93" s="8">
        <f t="shared" si="3"/>
        <v>0</v>
      </c>
      <c r="N93" s="27"/>
      <c r="O93" s="27"/>
    </row>
    <row r="94" spans="1:15" x14ac:dyDescent="0.2">
      <c r="A94" s="30"/>
      <c r="B94" s="28"/>
      <c r="C94" s="28"/>
      <c r="D94" s="28"/>
      <c r="E94" s="28"/>
      <c r="F94" s="29"/>
      <c r="G94" s="29"/>
      <c r="H94" s="10" t="s">
        <v>12</v>
      </c>
      <c r="I94" s="16">
        <v>50</v>
      </c>
      <c r="J94" s="4">
        <f t="shared" si="2"/>
        <v>25</v>
      </c>
      <c r="K94" s="9"/>
      <c r="L94" s="9"/>
      <c r="M94" s="8">
        <f t="shared" si="3"/>
        <v>0</v>
      </c>
      <c r="N94" s="27"/>
      <c r="O94" s="27"/>
    </row>
    <row r="95" spans="1:15" x14ac:dyDescent="0.2">
      <c r="A95" s="30"/>
      <c r="B95" s="25" t="s">
        <v>35</v>
      </c>
      <c r="C95" s="25" t="s">
        <v>148</v>
      </c>
      <c r="D95" s="25" t="s">
        <v>149</v>
      </c>
      <c r="E95" s="25" t="s">
        <v>38</v>
      </c>
      <c r="F95" s="26">
        <v>42622.729166666657</v>
      </c>
      <c r="G95" s="26">
        <v>42622.864583333343</v>
      </c>
      <c r="H95" s="10" t="s">
        <v>11</v>
      </c>
      <c r="I95" s="16">
        <v>70</v>
      </c>
      <c r="J95" s="4">
        <v>35</v>
      </c>
      <c r="K95" s="9"/>
      <c r="L95" s="9"/>
      <c r="M95" s="8">
        <f t="shared" si="3"/>
        <v>0</v>
      </c>
      <c r="N95" s="27"/>
      <c r="O95" s="27"/>
    </row>
    <row r="96" spans="1:15" x14ac:dyDescent="0.2">
      <c r="A96" s="30"/>
      <c r="B96" s="28" t="s">
        <v>19</v>
      </c>
      <c r="C96" s="28" t="s">
        <v>150</v>
      </c>
      <c r="D96" s="28" t="s">
        <v>151</v>
      </c>
      <c r="E96" s="28" t="s">
        <v>22</v>
      </c>
      <c r="F96" s="29">
        <v>42622.729166666657</v>
      </c>
      <c r="G96" s="29">
        <v>42622.822916666657</v>
      </c>
      <c r="H96" s="10" t="s">
        <v>11</v>
      </c>
      <c r="I96" s="16">
        <v>20</v>
      </c>
      <c r="J96" s="4">
        <f t="shared" si="2"/>
        <v>10</v>
      </c>
      <c r="K96" s="9"/>
      <c r="L96" s="9"/>
      <c r="M96" s="8">
        <f t="shared" si="3"/>
        <v>0</v>
      </c>
      <c r="N96" s="27"/>
      <c r="O96" s="27"/>
    </row>
    <row r="97" spans="1:15" x14ac:dyDescent="0.2">
      <c r="A97" s="30"/>
      <c r="B97" s="28"/>
      <c r="C97" s="28"/>
      <c r="D97" s="28"/>
      <c r="E97" s="28"/>
      <c r="F97" s="29"/>
      <c r="G97" s="29"/>
      <c r="H97" s="10" t="s">
        <v>12</v>
      </c>
      <c r="I97" s="16">
        <v>10</v>
      </c>
      <c r="J97" s="4">
        <f t="shared" si="2"/>
        <v>5</v>
      </c>
      <c r="K97" s="9"/>
      <c r="L97" s="9"/>
      <c r="M97" s="8">
        <f t="shared" si="3"/>
        <v>0</v>
      </c>
      <c r="N97" s="27"/>
      <c r="O97" s="27"/>
    </row>
    <row r="98" spans="1:15" x14ac:dyDescent="0.2">
      <c r="A98" s="30"/>
      <c r="B98" s="28" t="s">
        <v>27</v>
      </c>
      <c r="C98" s="28" t="s">
        <v>152</v>
      </c>
      <c r="D98" s="28" t="s">
        <v>153</v>
      </c>
      <c r="E98" s="28" t="s">
        <v>30</v>
      </c>
      <c r="F98" s="29">
        <v>42622.729166666657</v>
      </c>
      <c r="G98" s="29">
        <v>42622.909722222219</v>
      </c>
      <c r="H98" s="10" t="s">
        <v>11</v>
      </c>
      <c r="I98" s="16">
        <v>90</v>
      </c>
      <c r="J98" s="4">
        <f t="shared" si="2"/>
        <v>45</v>
      </c>
      <c r="K98" s="9"/>
      <c r="L98" s="9"/>
      <c r="M98" s="8">
        <f t="shared" si="3"/>
        <v>0</v>
      </c>
      <c r="N98" s="27"/>
      <c r="O98" s="27"/>
    </row>
    <row r="99" spans="1:15" x14ac:dyDescent="0.2">
      <c r="A99" s="30"/>
      <c r="B99" s="28"/>
      <c r="C99" s="28"/>
      <c r="D99" s="28"/>
      <c r="E99" s="28"/>
      <c r="F99" s="29"/>
      <c r="G99" s="29"/>
      <c r="H99" s="10" t="s">
        <v>12</v>
      </c>
      <c r="I99" s="16">
        <v>70</v>
      </c>
      <c r="J99" s="4">
        <f t="shared" si="2"/>
        <v>35</v>
      </c>
      <c r="K99" s="9"/>
      <c r="L99" s="9"/>
      <c r="M99" s="8">
        <f t="shared" si="3"/>
        <v>0</v>
      </c>
      <c r="N99" s="27"/>
      <c r="O99" s="27"/>
    </row>
    <row r="100" spans="1:15" x14ac:dyDescent="0.2">
      <c r="A100" s="30"/>
      <c r="B100" s="28"/>
      <c r="C100" s="28"/>
      <c r="D100" s="28"/>
      <c r="E100" s="28"/>
      <c r="F100" s="29"/>
      <c r="G100" s="29"/>
      <c r="H100" s="10" t="s">
        <v>13</v>
      </c>
      <c r="I100" s="16">
        <v>50</v>
      </c>
      <c r="J100" s="4">
        <f t="shared" si="2"/>
        <v>25</v>
      </c>
      <c r="K100" s="9"/>
      <c r="L100" s="9"/>
      <c r="M100" s="8">
        <f t="shared" si="3"/>
        <v>0</v>
      </c>
      <c r="N100" s="27"/>
      <c r="O100" s="27"/>
    </row>
    <row r="101" spans="1:15" x14ac:dyDescent="0.2">
      <c r="A101" s="30"/>
      <c r="B101" s="10" t="s">
        <v>110</v>
      </c>
      <c r="C101" s="10" t="s">
        <v>154</v>
      </c>
      <c r="D101" s="10" t="s">
        <v>155</v>
      </c>
      <c r="E101" s="10" t="s">
        <v>113</v>
      </c>
      <c r="F101" s="15">
        <v>42622.770833333343</v>
      </c>
      <c r="G101" s="15">
        <v>42622.916666666657</v>
      </c>
      <c r="H101" s="10" t="s">
        <v>11</v>
      </c>
      <c r="I101" s="16">
        <v>20</v>
      </c>
      <c r="J101" s="4">
        <f t="shared" si="2"/>
        <v>10</v>
      </c>
      <c r="K101" s="9"/>
      <c r="L101" s="9"/>
      <c r="M101" s="8">
        <f t="shared" si="3"/>
        <v>0</v>
      </c>
      <c r="N101" s="27"/>
      <c r="O101" s="27"/>
    </row>
    <row r="102" spans="1:15" x14ac:dyDescent="0.2">
      <c r="A102" s="30"/>
      <c r="B102" s="28" t="s">
        <v>118</v>
      </c>
      <c r="C102" s="28" t="s">
        <v>156</v>
      </c>
      <c r="D102" s="28" t="s">
        <v>157</v>
      </c>
      <c r="E102" s="28" t="s">
        <v>124</v>
      </c>
      <c r="F102" s="29">
        <v>42622.770833333343</v>
      </c>
      <c r="G102" s="29">
        <v>42622.9375</v>
      </c>
      <c r="H102" s="10" t="s">
        <v>11</v>
      </c>
      <c r="I102" s="16">
        <v>40</v>
      </c>
      <c r="J102" s="4">
        <f t="shared" si="2"/>
        <v>20</v>
      </c>
      <c r="K102" s="9"/>
      <c r="L102" s="9"/>
      <c r="M102" s="8">
        <f t="shared" si="3"/>
        <v>0</v>
      </c>
      <c r="N102" s="27"/>
      <c r="O102" s="27"/>
    </row>
    <row r="103" spans="1:15" x14ac:dyDescent="0.2">
      <c r="A103" s="30"/>
      <c r="B103" s="28"/>
      <c r="C103" s="28"/>
      <c r="D103" s="28"/>
      <c r="E103" s="28"/>
      <c r="F103" s="29"/>
      <c r="G103" s="29"/>
      <c r="H103" s="10" t="s">
        <v>12</v>
      </c>
      <c r="I103" s="16">
        <v>20</v>
      </c>
      <c r="J103" s="4">
        <f t="shared" si="2"/>
        <v>10</v>
      </c>
      <c r="K103" s="9"/>
      <c r="L103" s="9"/>
      <c r="M103" s="8">
        <f t="shared" si="3"/>
        <v>0</v>
      </c>
      <c r="N103" s="27"/>
      <c r="O103" s="27"/>
    </row>
    <row r="104" spans="1:15" x14ac:dyDescent="0.2">
      <c r="A104" s="30"/>
      <c r="B104" s="25" t="s">
        <v>90</v>
      </c>
      <c r="C104" s="25" t="s">
        <v>158</v>
      </c>
      <c r="D104" s="25" t="s">
        <v>159</v>
      </c>
      <c r="E104" s="25" t="s">
        <v>93</v>
      </c>
      <c r="F104" s="26">
        <v>42622.833333333343</v>
      </c>
      <c r="G104" s="26">
        <v>42622.875</v>
      </c>
      <c r="H104" s="10" t="s">
        <v>11</v>
      </c>
      <c r="I104" s="16">
        <v>50</v>
      </c>
      <c r="J104" s="4">
        <f t="shared" si="2"/>
        <v>25</v>
      </c>
      <c r="K104" s="9"/>
      <c r="L104" s="9"/>
      <c r="M104" s="8">
        <f t="shared" si="3"/>
        <v>0</v>
      </c>
      <c r="N104" s="27"/>
      <c r="O104" s="27"/>
    </row>
    <row r="105" spans="1:15" x14ac:dyDescent="0.2">
      <c r="A105" s="30"/>
      <c r="B105" s="28" t="s">
        <v>31</v>
      </c>
      <c r="C105" s="28" t="s">
        <v>160</v>
      </c>
      <c r="D105" s="28" t="s">
        <v>161</v>
      </c>
      <c r="E105" s="28" t="s">
        <v>34</v>
      </c>
      <c r="F105" s="29">
        <v>42622.875</v>
      </c>
      <c r="G105" s="29">
        <v>42622.947916666657</v>
      </c>
      <c r="H105" s="10" t="s">
        <v>11</v>
      </c>
      <c r="I105" s="16">
        <v>60</v>
      </c>
      <c r="J105" s="4">
        <f t="shared" si="2"/>
        <v>30</v>
      </c>
      <c r="K105" s="9"/>
      <c r="L105" s="9"/>
      <c r="M105" s="8">
        <f t="shared" si="3"/>
        <v>0</v>
      </c>
      <c r="N105" s="27"/>
      <c r="O105" s="27"/>
    </row>
    <row r="106" spans="1:15" x14ac:dyDescent="0.2">
      <c r="A106" s="30"/>
      <c r="B106" s="28"/>
      <c r="C106" s="28"/>
      <c r="D106" s="28"/>
      <c r="E106" s="28"/>
      <c r="F106" s="29"/>
      <c r="G106" s="29"/>
      <c r="H106" s="10" t="s">
        <v>12</v>
      </c>
      <c r="I106" s="16">
        <v>40</v>
      </c>
      <c r="J106" s="4">
        <f t="shared" si="2"/>
        <v>20</v>
      </c>
      <c r="K106" s="9"/>
      <c r="L106" s="9"/>
      <c r="M106" s="8">
        <f t="shared" si="3"/>
        <v>0</v>
      </c>
      <c r="N106" s="27"/>
      <c r="O106" s="27"/>
    </row>
    <row r="107" spans="1:15" x14ac:dyDescent="0.2">
      <c r="A107" s="30"/>
      <c r="B107" s="28"/>
      <c r="C107" s="28" t="s">
        <v>162</v>
      </c>
      <c r="D107" s="28" t="s">
        <v>163</v>
      </c>
      <c r="E107" s="28" t="s">
        <v>49</v>
      </c>
      <c r="F107" s="29">
        <v>42622.895833333343</v>
      </c>
      <c r="G107" s="29">
        <v>42622.96875</v>
      </c>
      <c r="H107" s="10" t="s">
        <v>11</v>
      </c>
      <c r="I107" s="16">
        <v>60</v>
      </c>
      <c r="J107" s="4">
        <f t="shared" si="2"/>
        <v>30</v>
      </c>
      <c r="K107" s="9"/>
      <c r="L107" s="9"/>
      <c r="M107" s="8">
        <f t="shared" si="3"/>
        <v>0</v>
      </c>
      <c r="N107" s="27"/>
      <c r="O107" s="27"/>
    </row>
    <row r="108" spans="1:15" x14ac:dyDescent="0.2">
      <c r="A108" s="30"/>
      <c r="B108" s="28"/>
      <c r="C108" s="28"/>
      <c r="D108" s="28"/>
      <c r="E108" s="28"/>
      <c r="F108" s="29"/>
      <c r="G108" s="29"/>
      <c r="H108" s="10" t="s">
        <v>12</v>
      </c>
      <c r="I108" s="16">
        <v>40</v>
      </c>
      <c r="J108" s="4">
        <f t="shared" si="2"/>
        <v>20</v>
      </c>
      <c r="K108" s="9"/>
      <c r="L108" s="9"/>
      <c r="M108" s="8">
        <f t="shared" si="3"/>
        <v>0</v>
      </c>
      <c r="N108" s="27"/>
      <c r="O108" s="27"/>
    </row>
    <row r="109" spans="1:15" x14ac:dyDescent="0.2">
      <c r="A109" s="30">
        <v>42623</v>
      </c>
      <c r="B109" s="10" t="s">
        <v>86</v>
      </c>
      <c r="C109" s="10" t="s">
        <v>164</v>
      </c>
      <c r="D109" s="10" t="s">
        <v>165</v>
      </c>
      <c r="E109" s="10" t="s">
        <v>89</v>
      </c>
      <c r="F109" s="15">
        <v>42623.354166666657</v>
      </c>
      <c r="G109" s="15">
        <v>42623.465277777781</v>
      </c>
      <c r="H109" s="10" t="s">
        <v>11</v>
      </c>
      <c r="I109" s="16">
        <v>20</v>
      </c>
      <c r="J109" s="4">
        <f t="shared" si="2"/>
        <v>10</v>
      </c>
      <c r="K109" s="9"/>
      <c r="L109" s="9"/>
      <c r="M109" s="8">
        <f t="shared" si="3"/>
        <v>0</v>
      </c>
      <c r="N109" s="27"/>
      <c r="O109" s="27"/>
    </row>
    <row r="110" spans="1:15" x14ac:dyDescent="0.2">
      <c r="A110" s="30"/>
      <c r="B110" s="28" t="s">
        <v>19</v>
      </c>
      <c r="C110" s="28" t="s">
        <v>166</v>
      </c>
      <c r="D110" s="28" t="s">
        <v>167</v>
      </c>
      <c r="E110" s="28" t="s">
        <v>22</v>
      </c>
      <c r="F110" s="29">
        <v>42623.375</v>
      </c>
      <c r="G110" s="29">
        <v>42623.46875</v>
      </c>
      <c r="H110" s="10" t="s">
        <v>11</v>
      </c>
      <c r="I110" s="16">
        <v>20</v>
      </c>
      <c r="J110" s="4">
        <f t="shared" si="2"/>
        <v>10</v>
      </c>
      <c r="K110" s="9"/>
      <c r="L110" s="9"/>
      <c r="M110" s="8">
        <f t="shared" si="3"/>
        <v>0</v>
      </c>
      <c r="N110" s="27"/>
      <c r="O110" s="27"/>
    </row>
    <row r="111" spans="1:15" x14ac:dyDescent="0.2">
      <c r="A111" s="30"/>
      <c r="B111" s="28"/>
      <c r="C111" s="28"/>
      <c r="D111" s="28"/>
      <c r="E111" s="28"/>
      <c r="F111" s="29"/>
      <c r="G111" s="29"/>
      <c r="H111" s="10" t="s">
        <v>12</v>
      </c>
      <c r="I111" s="16">
        <v>10</v>
      </c>
      <c r="J111" s="4">
        <f t="shared" si="2"/>
        <v>5</v>
      </c>
      <c r="K111" s="9"/>
      <c r="L111" s="9"/>
      <c r="M111" s="8">
        <f t="shared" si="3"/>
        <v>0</v>
      </c>
      <c r="N111" s="27"/>
      <c r="O111" s="27"/>
    </row>
    <row r="112" spans="1:15" x14ac:dyDescent="0.2">
      <c r="A112" s="30"/>
      <c r="B112" s="25" t="s">
        <v>23</v>
      </c>
      <c r="C112" s="25" t="s">
        <v>168</v>
      </c>
      <c r="D112" s="25" t="s">
        <v>169</v>
      </c>
      <c r="E112" s="25" t="s">
        <v>26</v>
      </c>
      <c r="F112" s="26">
        <v>42623.375</v>
      </c>
      <c r="G112" s="26">
        <v>42623.597222222219</v>
      </c>
      <c r="H112" s="10" t="s">
        <v>11</v>
      </c>
      <c r="I112" s="16">
        <v>20</v>
      </c>
      <c r="J112" s="4">
        <f t="shared" si="2"/>
        <v>10</v>
      </c>
      <c r="K112" s="9"/>
      <c r="L112" s="9"/>
      <c r="M112" s="8">
        <f t="shared" si="3"/>
        <v>0</v>
      </c>
      <c r="N112" s="27"/>
      <c r="O112" s="27"/>
    </row>
    <row r="113" spans="1:15" x14ac:dyDescent="0.2">
      <c r="A113" s="30"/>
      <c r="B113" s="10" t="s">
        <v>15</v>
      </c>
      <c r="C113" s="10" t="s">
        <v>170</v>
      </c>
      <c r="D113" s="10" t="s">
        <v>171</v>
      </c>
      <c r="E113" s="10" t="s">
        <v>18</v>
      </c>
      <c r="F113" s="15">
        <v>42623.395833333343</v>
      </c>
      <c r="G113" s="15">
        <v>42623.65625</v>
      </c>
      <c r="H113" s="10" t="s">
        <v>11</v>
      </c>
      <c r="I113" s="16">
        <v>20</v>
      </c>
      <c r="J113" s="4">
        <f t="shared" si="2"/>
        <v>10</v>
      </c>
      <c r="K113" s="9"/>
      <c r="L113" s="9"/>
      <c r="M113" s="8">
        <f t="shared" si="3"/>
        <v>0</v>
      </c>
      <c r="N113" s="27"/>
      <c r="O113" s="27"/>
    </row>
    <row r="114" spans="1:15" x14ac:dyDescent="0.2">
      <c r="A114" s="30"/>
      <c r="B114" s="28" t="s">
        <v>27</v>
      </c>
      <c r="C114" s="28" t="s">
        <v>172</v>
      </c>
      <c r="D114" s="28" t="s">
        <v>173</v>
      </c>
      <c r="E114" s="28" t="s">
        <v>30</v>
      </c>
      <c r="F114" s="29">
        <v>42623.395833333343</v>
      </c>
      <c r="G114" s="29">
        <v>42623.493055555547</v>
      </c>
      <c r="H114" s="10" t="s">
        <v>11</v>
      </c>
      <c r="I114" s="16">
        <v>60</v>
      </c>
      <c r="J114" s="4">
        <f t="shared" si="2"/>
        <v>30</v>
      </c>
      <c r="K114" s="9"/>
      <c r="L114" s="9"/>
      <c r="M114" s="8">
        <f t="shared" si="3"/>
        <v>0</v>
      </c>
      <c r="N114" s="27"/>
      <c r="O114" s="27"/>
    </row>
    <row r="115" spans="1:15" x14ac:dyDescent="0.2">
      <c r="A115" s="30"/>
      <c r="B115" s="28"/>
      <c r="C115" s="28"/>
      <c r="D115" s="28"/>
      <c r="E115" s="28"/>
      <c r="F115" s="29"/>
      <c r="G115" s="29"/>
      <c r="H115" s="10" t="s">
        <v>12</v>
      </c>
      <c r="I115" s="16">
        <v>50</v>
      </c>
      <c r="J115" s="4">
        <f t="shared" si="2"/>
        <v>25</v>
      </c>
      <c r="K115" s="9"/>
      <c r="L115" s="9"/>
      <c r="M115" s="8">
        <f t="shared" si="3"/>
        <v>0</v>
      </c>
      <c r="N115" s="27"/>
      <c r="O115" s="27"/>
    </row>
    <row r="116" spans="1:15" ht="13.15" customHeight="1" x14ac:dyDescent="0.2">
      <c r="A116" s="30"/>
      <c r="B116" s="28"/>
      <c r="C116" s="28"/>
      <c r="D116" s="28"/>
      <c r="E116" s="28"/>
      <c r="F116" s="29"/>
      <c r="G116" s="29"/>
      <c r="H116" s="10" t="s">
        <v>13</v>
      </c>
      <c r="I116" s="16">
        <v>40</v>
      </c>
      <c r="J116" s="4">
        <f t="shared" si="2"/>
        <v>20</v>
      </c>
      <c r="K116" s="9"/>
      <c r="L116" s="9"/>
      <c r="M116" s="8">
        <f t="shared" si="3"/>
        <v>0</v>
      </c>
      <c r="N116" s="27"/>
      <c r="O116" s="27"/>
    </row>
    <row r="117" spans="1:15" x14ac:dyDescent="0.2">
      <c r="A117" s="30"/>
      <c r="B117" s="28" t="s">
        <v>31</v>
      </c>
      <c r="C117" s="28" t="s">
        <v>174</v>
      </c>
      <c r="D117" s="28" t="s">
        <v>175</v>
      </c>
      <c r="E117" s="28" t="s">
        <v>34</v>
      </c>
      <c r="F117" s="29">
        <v>42623.395833333343</v>
      </c>
      <c r="G117" s="29">
        <v>42623.5625</v>
      </c>
      <c r="H117" s="10" t="s">
        <v>11</v>
      </c>
      <c r="I117" s="16">
        <v>60</v>
      </c>
      <c r="J117" s="4">
        <f t="shared" si="2"/>
        <v>30</v>
      </c>
      <c r="K117" s="9"/>
      <c r="L117" s="9"/>
      <c r="M117" s="8">
        <f t="shared" si="3"/>
        <v>0</v>
      </c>
      <c r="N117" s="27"/>
      <c r="O117" s="27"/>
    </row>
    <row r="118" spans="1:15" x14ac:dyDescent="0.2">
      <c r="A118" s="30"/>
      <c r="B118" s="28"/>
      <c r="C118" s="28"/>
      <c r="D118" s="28"/>
      <c r="E118" s="28"/>
      <c r="F118" s="29"/>
      <c r="G118" s="29"/>
      <c r="H118" s="10" t="s">
        <v>12</v>
      </c>
      <c r="I118" s="16">
        <v>40</v>
      </c>
      <c r="J118" s="4">
        <f t="shared" si="2"/>
        <v>20</v>
      </c>
      <c r="K118" s="9"/>
      <c r="L118" s="9"/>
      <c r="M118" s="8">
        <f t="shared" si="3"/>
        <v>0</v>
      </c>
      <c r="N118" s="27"/>
      <c r="O118" s="27"/>
    </row>
    <row r="119" spans="1:15" x14ac:dyDescent="0.2">
      <c r="A119" s="30"/>
      <c r="B119" s="25" t="s">
        <v>35</v>
      </c>
      <c r="C119" s="25" t="s">
        <v>176</v>
      </c>
      <c r="D119" s="25" t="s">
        <v>177</v>
      </c>
      <c r="E119" s="25" t="s">
        <v>38</v>
      </c>
      <c r="F119" s="26">
        <v>42623.416666666657</v>
      </c>
      <c r="G119" s="26">
        <v>42623.541666666657</v>
      </c>
      <c r="H119" s="10" t="s">
        <v>11</v>
      </c>
      <c r="I119" s="16">
        <v>20</v>
      </c>
      <c r="J119" s="4">
        <v>10</v>
      </c>
      <c r="K119" s="9"/>
      <c r="L119" s="9"/>
      <c r="M119" s="8">
        <f t="shared" si="3"/>
        <v>0</v>
      </c>
      <c r="N119" s="27"/>
      <c r="O119" s="27"/>
    </row>
    <row r="120" spans="1:15" x14ac:dyDescent="0.2">
      <c r="A120" s="30"/>
      <c r="B120" s="28" t="s">
        <v>39</v>
      </c>
      <c r="C120" s="28" t="s">
        <v>178</v>
      </c>
      <c r="D120" s="28" t="s">
        <v>179</v>
      </c>
      <c r="E120" s="28" t="s">
        <v>42</v>
      </c>
      <c r="F120" s="29">
        <v>42623.416666666657</v>
      </c>
      <c r="G120" s="29">
        <v>42623.53125</v>
      </c>
      <c r="H120" s="10" t="s">
        <v>11</v>
      </c>
      <c r="I120" s="16">
        <v>50</v>
      </c>
      <c r="J120" s="4">
        <f t="shared" ref="J120:J171" si="4">I120/2</f>
        <v>25</v>
      </c>
      <c r="K120" s="9"/>
      <c r="L120" s="9"/>
      <c r="M120" s="8">
        <f t="shared" ref="M120:M172" si="5">SUM(I120*K120)+(J120*L120)</f>
        <v>0</v>
      </c>
      <c r="N120" s="27"/>
      <c r="O120" s="27"/>
    </row>
    <row r="121" spans="1:15" x14ac:dyDescent="0.2">
      <c r="A121" s="30"/>
      <c r="B121" s="28"/>
      <c r="C121" s="28"/>
      <c r="D121" s="28"/>
      <c r="E121" s="28"/>
      <c r="F121" s="29"/>
      <c r="G121" s="29"/>
      <c r="H121" s="10" t="s">
        <v>12</v>
      </c>
      <c r="I121" s="16">
        <v>30</v>
      </c>
      <c r="J121" s="4">
        <f t="shared" si="4"/>
        <v>15</v>
      </c>
      <c r="K121" s="9"/>
      <c r="L121" s="9"/>
      <c r="M121" s="8">
        <f t="shared" si="5"/>
        <v>0</v>
      </c>
      <c r="N121" s="27"/>
      <c r="O121" s="27"/>
    </row>
    <row r="122" spans="1:15" x14ac:dyDescent="0.2">
      <c r="A122" s="30"/>
      <c r="B122" s="25" t="s">
        <v>43</v>
      </c>
      <c r="C122" s="25" t="s">
        <v>180</v>
      </c>
      <c r="D122" s="25" t="s">
        <v>181</v>
      </c>
      <c r="E122" s="25" t="s">
        <v>46</v>
      </c>
      <c r="F122" s="26">
        <v>42623.416666666657</v>
      </c>
      <c r="G122" s="26">
        <v>42623.46875</v>
      </c>
      <c r="H122" s="10" t="s">
        <v>11</v>
      </c>
      <c r="I122" s="16">
        <v>20</v>
      </c>
      <c r="J122" s="4">
        <f t="shared" si="4"/>
        <v>10</v>
      </c>
      <c r="K122" s="9"/>
      <c r="L122" s="9"/>
      <c r="M122" s="8">
        <f t="shared" si="5"/>
        <v>0</v>
      </c>
      <c r="N122" s="27"/>
      <c r="O122" s="27"/>
    </row>
    <row r="123" spans="1:15" x14ac:dyDescent="0.2">
      <c r="A123" s="30"/>
      <c r="B123" s="10" t="s">
        <v>54</v>
      </c>
      <c r="C123" s="10" t="s">
        <v>182</v>
      </c>
      <c r="D123" s="10" t="s">
        <v>183</v>
      </c>
      <c r="E123" s="10" t="s">
        <v>57</v>
      </c>
      <c r="F123" s="15">
        <v>42623.416666666657</v>
      </c>
      <c r="G123" s="15">
        <v>42623.479166666657</v>
      </c>
      <c r="H123" s="10" t="s">
        <v>11</v>
      </c>
      <c r="I123" s="16">
        <v>10</v>
      </c>
      <c r="J123" s="4">
        <f t="shared" si="4"/>
        <v>5</v>
      </c>
      <c r="K123" s="9"/>
      <c r="L123" s="9"/>
      <c r="M123" s="8">
        <f t="shared" si="5"/>
        <v>0</v>
      </c>
      <c r="N123" s="27"/>
      <c r="O123" s="27"/>
    </row>
    <row r="124" spans="1:15" x14ac:dyDescent="0.2">
      <c r="A124" s="30"/>
      <c r="B124" s="10" t="s">
        <v>110</v>
      </c>
      <c r="C124" s="10" t="s">
        <v>184</v>
      </c>
      <c r="D124" s="10" t="s">
        <v>185</v>
      </c>
      <c r="E124" s="10" t="s">
        <v>113</v>
      </c>
      <c r="F124" s="15">
        <v>42623.416666666657</v>
      </c>
      <c r="G124" s="15">
        <v>42623.479166666657</v>
      </c>
      <c r="H124" s="10" t="s">
        <v>11</v>
      </c>
      <c r="I124" s="16">
        <v>20</v>
      </c>
      <c r="J124" s="4">
        <f t="shared" si="4"/>
        <v>10</v>
      </c>
      <c r="K124" s="9"/>
      <c r="L124" s="9"/>
      <c r="M124" s="8">
        <f t="shared" si="5"/>
        <v>0</v>
      </c>
      <c r="N124" s="27"/>
      <c r="O124" s="27"/>
    </row>
    <row r="125" spans="1:15" ht="13.15" customHeight="1" x14ac:dyDescent="0.2">
      <c r="A125" s="30"/>
      <c r="B125" s="10" t="s">
        <v>186</v>
      </c>
      <c r="C125" s="10" t="s">
        <v>187</v>
      </c>
      <c r="D125" s="10" t="s">
        <v>188</v>
      </c>
      <c r="E125" s="10" t="s">
        <v>189</v>
      </c>
      <c r="F125" s="15">
        <v>42623.416666666657</v>
      </c>
      <c r="G125" s="15">
        <v>42623.5625</v>
      </c>
      <c r="H125" s="10" t="s">
        <v>11</v>
      </c>
      <c r="I125" s="16">
        <v>20</v>
      </c>
      <c r="J125" s="4">
        <f t="shared" si="4"/>
        <v>10</v>
      </c>
      <c r="K125" s="9"/>
      <c r="L125" s="9"/>
      <c r="M125" s="8">
        <f t="shared" si="5"/>
        <v>0</v>
      </c>
      <c r="N125" s="27"/>
      <c r="O125" s="27"/>
    </row>
    <row r="126" spans="1:15" x14ac:dyDescent="0.2">
      <c r="A126" s="30"/>
      <c r="B126" s="28" t="s">
        <v>31</v>
      </c>
      <c r="C126" s="28" t="s">
        <v>190</v>
      </c>
      <c r="D126" s="28" t="s">
        <v>191</v>
      </c>
      <c r="E126" s="28" t="s">
        <v>49</v>
      </c>
      <c r="F126" s="29">
        <v>42623.416666666657</v>
      </c>
      <c r="G126" s="29">
        <v>42623.583333333343</v>
      </c>
      <c r="H126" s="10" t="s">
        <v>11</v>
      </c>
      <c r="I126" s="16">
        <v>60</v>
      </c>
      <c r="J126" s="4">
        <f t="shared" si="4"/>
        <v>30</v>
      </c>
      <c r="K126" s="9"/>
      <c r="L126" s="9"/>
      <c r="M126" s="8">
        <f t="shared" si="5"/>
        <v>0</v>
      </c>
      <c r="N126" s="27"/>
      <c r="O126" s="27"/>
    </row>
    <row r="127" spans="1:15" x14ac:dyDescent="0.2">
      <c r="A127" s="30"/>
      <c r="B127" s="28"/>
      <c r="C127" s="28"/>
      <c r="D127" s="28"/>
      <c r="E127" s="28"/>
      <c r="F127" s="29"/>
      <c r="G127" s="29"/>
      <c r="H127" s="10" t="s">
        <v>12</v>
      </c>
      <c r="I127" s="16">
        <v>40</v>
      </c>
      <c r="J127" s="4">
        <f t="shared" si="4"/>
        <v>20</v>
      </c>
      <c r="K127" s="9"/>
      <c r="L127" s="9"/>
      <c r="M127" s="8">
        <f t="shared" si="5"/>
        <v>0</v>
      </c>
      <c r="N127" s="27"/>
      <c r="O127" s="27"/>
    </row>
    <row r="128" spans="1:15" x14ac:dyDescent="0.2">
      <c r="A128" s="30"/>
      <c r="B128" s="28" t="s">
        <v>50</v>
      </c>
      <c r="C128" s="28" t="s">
        <v>192</v>
      </c>
      <c r="D128" s="28" t="s">
        <v>193</v>
      </c>
      <c r="E128" s="28" t="s">
        <v>53</v>
      </c>
      <c r="F128" s="29">
        <v>42623.416666666657</v>
      </c>
      <c r="G128" s="29">
        <v>42623.5625</v>
      </c>
      <c r="H128" s="10" t="s">
        <v>11</v>
      </c>
      <c r="I128" s="16">
        <v>50</v>
      </c>
      <c r="J128" s="4">
        <f t="shared" si="4"/>
        <v>25</v>
      </c>
      <c r="K128" s="9"/>
      <c r="L128" s="9"/>
      <c r="M128" s="8">
        <f t="shared" si="5"/>
        <v>0</v>
      </c>
      <c r="N128" s="27"/>
      <c r="O128" s="27"/>
    </row>
    <row r="129" spans="1:15" x14ac:dyDescent="0.2">
      <c r="A129" s="30"/>
      <c r="B129" s="28"/>
      <c r="C129" s="28"/>
      <c r="D129" s="28"/>
      <c r="E129" s="28"/>
      <c r="F129" s="29"/>
      <c r="G129" s="29"/>
      <c r="H129" s="10" t="s">
        <v>12</v>
      </c>
      <c r="I129" s="16">
        <v>30</v>
      </c>
      <c r="J129" s="4">
        <f t="shared" si="4"/>
        <v>15</v>
      </c>
      <c r="K129" s="9"/>
      <c r="L129" s="9"/>
      <c r="M129" s="8">
        <f t="shared" si="5"/>
        <v>0</v>
      </c>
      <c r="N129" s="27"/>
      <c r="O129" s="27"/>
    </row>
    <row r="130" spans="1:15" x14ac:dyDescent="0.2">
      <c r="A130" s="30"/>
      <c r="B130" s="25" t="s">
        <v>194</v>
      </c>
      <c r="C130" s="25" t="s">
        <v>195</v>
      </c>
      <c r="D130" s="25" t="s">
        <v>196</v>
      </c>
      <c r="E130" s="25" t="s">
        <v>197</v>
      </c>
      <c r="F130" s="26">
        <v>42623.458333333343</v>
      </c>
      <c r="G130" s="26">
        <v>42623.645833333343</v>
      </c>
      <c r="H130" s="10" t="s">
        <v>11</v>
      </c>
      <c r="I130" s="16">
        <v>10</v>
      </c>
      <c r="J130" s="4">
        <v>5</v>
      </c>
      <c r="K130" s="9"/>
      <c r="L130" s="9"/>
      <c r="M130" s="8">
        <f t="shared" si="5"/>
        <v>0</v>
      </c>
      <c r="N130" s="27"/>
      <c r="O130" s="27"/>
    </row>
    <row r="131" spans="1:15" ht="21" x14ac:dyDescent="0.2">
      <c r="A131" s="30"/>
      <c r="B131" s="28" t="s">
        <v>118</v>
      </c>
      <c r="C131" s="10" t="s">
        <v>198</v>
      </c>
      <c r="D131" s="10" t="s">
        <v>199</v>
      </c>
      <c r="E131" s="10" t="s">
        <v>121</v>
      </c>
      <c r="F131" s="15">
        <v>42623.458333333343</v>
      </c>
      <c r="G131" s="15">
        <v>42623.875</v>
      </c>
      <c r="H131" s="10" t="s">
        <v>11</v>
      </c>
      <c r="I131" s="16">
        <v>10</v>
      </c>
      <c r="J131" s="4">
        <f t="shared" si="4"/>
        <v>5</v>
      </c>
      <c r="K131" s="9"/>
      <c r="L131" s="9"/>
      <c r="M131" s="8">
        <f t="shared" si="5"/>
        <v>0</v>
      </c>
      <c r="N131" s="27"/>
      <c r="O131" s="27"/>
    </row>
    <row r="132" spans="1:15" x14ac:dyDescent="0.2">
      <c r="A132" s="30"/>
      <c r="B132" s="28"/>
      <c r="C132" s="28" t="s">
        <v>200</v>
      </c>
      <c r="D132" s="28" t="s">
        <v>201</v>
      </c>
      <c r="E132" s="28" t="s">
        <v>124</v>
      </c>
      <c r="F132" s="29">
        <v>42623.458333333343</v>
      </c>
      <c r="G132" s="29">
        <v>42623.708333333343</v>
      </c>
      <c r="H132" s="10" t="s">
        <v>11</v>
      </c>
      <c r="I132" s="16">
        <v>40</v>
      </c>
      <c r="J132" s="4">
        <f t="shared" si="4"/>
        <v>20</v>
      </c>
      <c r="K132" s="9"/>
      <c r="L132" s="9"/>
      <c r="M132" s="8">
        <f t="shared" si="5"/>
        <v>0</v>
      </c>
      <c r="N132" s="27"/>
      <c r="O132" s="27"/>
    </row>
    <row r="133" spans="1:15" x14ac:dyDescent="0.2">
      <c r="A133" s="30"/>
      <c r="B133" s="28"/>
      <c r="C133" s="28"/>
      <c r="D133" s="28"/>
      <c r="E133" s="28"/>
      <c r="F133" s="29"/>
      <c r="G133" s="29"/>
      <c r="H133" s="10" t="s">
        <v>12</v>
      </c>
      <c r="I133" s="16">
        <v>20</v>
      </c>
      <c r="J133" s="4">
        <f t="shared" si="4"/>
        <v>10</v>
      </c>
      <c r="K133" s="9"/>
      <c r="L133" s="9"/>
      <c r="M133" s="8">
        <f t="shared" si="5"/>
        <v>0</v>
      </c>
      <c r="N133" s="27"/>
      <c r="O133" s="27"/>
    </row>
    <row r="134" spans="1:15" ht="21" x14ac:dyDescent="0.2">
      <c r="A134" s="30"/>
      <c r="B134" s="28"/>
      <c r="C134" s="10" t="s">
        <v>202</v>
      </c>
      <c r="D134" s="10" t="s">
        <v>203</v>
      </c>
      <c r="E134" s="10" t="s">
        <v>127</v>
      </c>
      <c r="F134" s="15">
        <v>42623.5</v>
      </c>
      <c r="G134" s="15">
        <v>42623.875</v>
      </c>
      <c r="H134" s="10" t="s">
        <v>11</v>
      </c>
      <c r="I134" s="16">
        <v>20</v>
      </c>
      <c r="J134" s="4">
        <f t="shared" si="4"/>
        <v>10</v>
      </c>
      <c r="K134" s="9"/>
      <c r="L134" s="9"/>
      <c r="M134" s="8">
        <f t="shared" si="5"/>
        <v>0</v>
      </c>
      <c r="N134" s="27"/>
      <c r="O134" s="27"/>
    </row>
    <row r="135" spans="1:15" x14ac:dyDescent="0.2">
      <c r="A135" s="30"/>
      <c r="B135" s="10" t="s">
        <v>54</v>
      </c>
      <c r="C135" s="10" t="s">
        <v>204</v>
      </c>
      <c r="D135" s="10" t="s">
        <v>205</v>
      </c>
      <c r="E135" s="10" t="s">
        <v>57</v>
      </c>
      <c r="F135" s="15">
        <v>42623.541666666657</v>
      </c>
      <c r="G135" s="15">
        <v>42623.604166666657</v>
      </c>
      <c r="H135" s="10" t="s">
        <v>11</v>
      </c>
      <c r="I135" s="16">
        <v>10</v>
      </c>
      <c r="J135" s="4">
        <f t="shared" si="4"/>
        <v>5</v>
      </c>
      <c r="K135" s="9"/>
      <c r="L135" s="9"/>
      <c r="M135" s="8">
        <f t="shared" si="5"/>
        <v>0</v>
      </c>
      <c r="N135" s="27"/>
      <c r="O135" s="27"/>
    </row>
    <row r="136" spans="1:15" x14ac:dyDescent="0.2">
      <c r="A136" s="30"/>
      <c r="B136" s="28" t="s">
        <v>19</v>
      </c>
      <c r="C136" s="28" t="s">
        <v>206</v>
      </c>
      <c r="D136" s="28" t="s">
        <v>207</v>
      </c>
      <c r="E136" s="28" t="s">
        <v>22</v>
      </c>
      <c r="F136" s="29">
        <v>42623.552083333343</v>
      </c>
      <c r="G136" s="29">
        <v>42623.645833333343</v>
      </c>
      <c r="H136" s="10" t="s">
        <v>11</v>
      </c>
      <c r="I136" s="16">
        <v>20</v>
      </c>
      <c r="J136" s="4">
        <f t="shared" si="4"/>
        <v>10</v>
      </c>
      <c r="K136" s="9"/>
      <c r="L136" s="9"/>
      <c r="M136" s="8">
        <f t="shared" si="5"/>
        <v>0</v>
      </c>
      <c r="N136" s="27"/>
      <c r="O136" s="27"/>
    </row>
    <row r="137" spans="1:15" x14ac:dyDescent="0.2">
      <c r="A137" s="30"/>
      <c r="B137" s="28"/>
      <c r="C137" s="28"/>
      <c r="D137" s="28"/>
      <c r="E137" s="28"/>
      <c r="F137" s="29"/>
      <c r="G137" s="29"/>
      <c r="H137" s="10" t="s">
        <v>12</v>
      </c>
      <c r="I137" s="16">
        <v>10</v>
      </c>
      <c r="J137" s="4">
        <f t="shared" si="4"/>
        <v>5</v>
      </c>
      <c r="K137" s="9"/>
      <c r="L137" s="9"/>
      <c r="M137" s="8">
        <f t="shared" si="5"/>
        <v>0</v>
      </c>
      <c r="N137" s="27"/>
      <c r="O137" s="27"/>
    </row>
    <row r="138" spans="1:15" x14ac:dyDescent="0.2">
      <c r="A138" s="30"/>
      <c r="B138" s="25" t="s">
        <v>43</v>
      </c>
      <c r="C138" s="25" t="s">
        <v>208</v>
      </c>
      <c r="D138" s="25" t="s">
        <v>209</v>
      </c>
      <c r="E138" s="25" t="s">
        <v>46</v>
      </c>
      <c r="F138" s="26">
        <v>42623.583333333343</v>
      </c>
      <c r="G138" s="26">
        <v>42623.729166666657</v>
      </c>
      <c r="H138" s="10" t="s">
        <v>11</v>
      </c>
      <c r="I138" s="16">
        <v>20</v>
      </c>
      <c r="J138" s="4">
        <f t="shared" si="4"/>
        <v>10</v>
      </c>
      <c r="K138" s="9"/>
      <c r="L138" s="9"/>
      <c r="M138" s="8">
        <f t="shared" si="5"/>
        <v>0</v>
      </c>
      <c r="N138" s="27"/>
      <c r="O138" s="27"/>
    </row>
    <row r="139" spans="1:15" ht="13.15" customHeight="1" x14ac:dyDescent="0.2">
      <c r="A139" s="30"/>
      <c r="B139" s="10" t="s">
        <v>110</v>
      </c>
      <c r="C139" s="10" t="s">
        <v>210</v>
      </c>
      <c r="D139" s="10" t="s">
        <v>211</v>
      </c>
      <c r="E139" s="10" t="s">
        <v>113</v>
      </c>
      <c r="F139" s="15">
        <v>42623.583333333343</v>
      </c>
      <c r="G139" s="15">
        <v>42623.645833333343</v>
      </c>
      <c r="H139" s="10" t="s">
        <v>11</v>
      </c>
      <c r="I139" s="16">
        <v>20</v>
      </c>
      <c r="J139" s="4">
        <f t="shared" si="4"/>
        <v>10</v>
      </c>
      <c r="K139" s="9"/>
      <c r="L139" s="9"/>
      <c r="M139" s="8">
        <f t="shared" si="5"/>
        <v>0</v>
      </c>
      <c r="N139" s="27"/>
      <c r="O139" s="27"/>
    </row>
    <row r="140" spans="1:15" x14ac:dyDescent="0.2">
      <c r="A140" s="30"/>
      <c r="B140" s="28" t="s">
        <v>31</v>
      </c>
      <c r="C140" s="28" t="s">
        <v>212</v>
      </c>
      <c r="D140" s="28" t="s">
        <v>213</v>
      </c>
      <c r="E140" s="28" t="s">
        <v>34</v>
      </c>
      <c r="F140" s="29">
        <v>42623.635416666657</v>
      </c>
      <c r="G140" s="29">
        <v>42623.802083333343</v>
      </c>
      <c r="H140" s="10" t="s">
        <v>11</v>
      </c>
      <c r="I140" s="16">
        <v>60</v>
      </c>
      <c r="J140" s="4">
        <f t="shared" si="4"/>
        <v>30</v>
      </c>
      <c r="K140" s="9"/>
      <c r="L140" s="9"/>
      <c r="M140" s="8">
        <f t="shared" si="5"/>
        <v>0</v>
      </c>
      <c r="N140" s="27"/>
      <c r="O140" s="27"/>
    </row>
    <row r="141" spans="1:15" x14ac:dyDescent="0.2">
      <c r="A141" s="30"/>
      <c r="B141" s="28"/>
      <c r="C141" s="28"/>
      <c r="D141" s="28"/>
      <c r="E141" s="28"/>
      <c r="F141" s="29"/>
      <c r="G141" s="29"/>
      <c r="H141" s="10" t="s">
        <v>12</v>
      </c>
      <c r="I141" s="16">
        <v>40</v>
      </c>
      <c r="J141" s="4">
        <f t="shared" si="4"/>
        <v>20</v>
      </c>
      <c r="K141" s="9"/>
      <c r="L141" s="9"/>
      <c r="M141" s="8">
        <f t="shared" si="5"/>
        <v>0</v>
      </c>
      <c r="N141" s="27"/>
      <c r="O141" s="27"/>
    </row>
    <row r="142" spans="1:15" x14ac:dyDescent="0.2">
      <c r="A142" s="30"/>
      <c r="B142" s="28" t="s">
        <v>50</v>
      </c>
      <c r="C142" s="28" t="s">
        <v>214</v>
      </c>
      <c r="D142" s="28" t="s">
        <v>215</v>
      </c>
      <c r="E142" s="28" t="s">
        <v>53</v>
      </c>
      <c r="F142" s="29">
        <v>42623.645833333343</v>
      </c>
      <c r="G142" s="29">
        <v>42623.774305555547</v>
      </c>
      <c r="H142" s="10" t="s">
        <v>11</v>
      </c>
      <c r="I142" s="16">
        <v>70</v>
      </c>
      <c r="J142" s="4">
        <f t="shared" si="4"/>
        <v>35</v>
      </c>
      <c r="K142" s="9"/>
      <c r="L142" s="9"/>
      <c r="M142" s="8">
        <f t="shared" si="5"/>
        <v>0</v>
      </c>
      <c r="N142" s="27"/>
      <c r="O142" s="27"/>
    </row>
    <row r="143" spans="1:15" ht="13.15" customHeight="1" x14ac:dyDescent="0.2">
      <c r="A143" s="30"/>
      <c r="B143" s="28"/>
      <c r="C143" s="28"/>
      <c r="D143" s="28"/>
      <c r="E143" s="28"/>
      <c r="F143" s="29"/>
      <c r="G143" s="29"/>
      <c r="H143" s="10" t="s">
        <v>12</v>
      </c>
      <c r="I143" s="16">
        <v>50</v>
      </c>
      <c r="J143" s="4">
        <f t="shared" si="4"/>
        <v>25</v>
      </c>
      <c r="K143" s="9"/>
      <c r="L143" s="9"/>
      <c r="M143" s="8">
        <f t="shared" si="5"/>
        <v>0</v>
      </c>
      <c r="N143" s="27"/>
      <c r="O143" s="27"/>
    </row>
    <row r="144" spans="1:15" x14ac:dyDescent="0.2">
      <c r="A144" s="30"/>
      <c r="B144" s="28" t="s">
        <v>31</v>
      </c>
      <c r="C144" s="28" t="s">
        <v>216</v>
      </c>
      <c r="D144" s="28" t="s">
        <v>217</v>
      </c>
      <c r="E144" s="28" t="s">
        <v>49</v>
      </c>
      <c r="F144" s="29">
        <v>42623.65625</v>
      </c>
      <c r="G144" s="29">
        <v>42623.822916666657</v>
      </c>
      <c r="H144" s="10" t="s">
        <v>11</v>
      </c>
      <c r="I144" s="16">
        <v>60</v>
      </c>
      <c r="J144" s="4">
        <f t="shared" si="4"/>
        <v>30</v>
      </c>
      <c r="K144" s="9"/>
      <c r="L144" s="9"/>
      <c r="M144" s="8">
        <f t="shared" si="5"/>
        <v>0</v>
      </c>
      <c r="N144" s="27"/>
      <c r="O144" s="27"/>
    </row>
    <row r="145" spans="1:15" x14ac:dyDescent="0.2">
      <c r="A145" s="30"/>
      <c r="B145" s="28"/>
      <c r="C145" s="28"/>
      <c r="D145" s="28"/>
      <c r="E145" s="28"/>
      <c r="F145" s="29"/>
      <c r="G145" s="29"/>
      <c r="H145" s="10" t="s">
        <v>12</v>
      </c>
      <c r="I145" s="16">
        <v>40</v>
      </c>
      <c r="J145" s="4">
        <f t="shared" si="4"/>
        <v>20</v>
      </c>
      <c r="K145" s="9"/>
      <c r="L145" s="9"/>
      <c r="M145" s="8">
        <f t="shared" si="5"/>
        <v>0</v>
      </c>
      <c r="N145" s="27"/>
      <c r="O145" s="27"/>
    </row>
    <row r="146" spans="1:15" x14ac:dyDescent="0.2">
      <c r="A146" s="30"/>
      <c r="B146" s="10" t="s">
        <v>54</v>
      </c>
      <c r="C146" s="10" t="s">
        <v>218</v>
      </c>
      <c r="D146" s="10" t="s">
        <v>219</v>
      </c>
      <c r="E146" s="10" t="s">
        <v>57</v>
      </c>
      <c r="F146" s="15">
        <v>42623.666666666657</v>
      </c>
      <c r="G146" s="15">
        <v>42623.729166666657</v>
      </c>
      <c r="H146" s="10" t="s">
        <v>11</v>
      </c>
      <c r="I146" s="16">
        <v>10</v>
      </c>
      <c r="J146" s="4">
        <f t="shared" si="4"/>
        <v>5</v>
      </c>
      <c r="K146" s="9"/>
      <c r="L146" s="9"/>
      <c r="M146" s="8">
        <f t="shared" si="5"/>
        <v>0</v>
      </c>
      <c r="N146" s="27"/>
      <c r="O146" s="27"/>
    </row>
    <row r="147" spans="1:15" x14ac:dyDescent="0.2">
      <c r="A147" s="30"/>
      <c r="B147" s="25" t="s">
        <v>23</v>
      </c>
      <c r="C147" s="25" t="s">
        <v>220</v>
      </c>
      <c r="D147" s="25" t="s">
        <v>221</v>
      </c>
      <c r="E147" s="25" t="s">
        <v>26</v>
      </c>
      <c r="F147" s="26">
        <v>42623.666666666657</v>
      </c>
      <c r="G147" s="26">
        <v>42623.885416666657</v>
      </c>
      <c r="H147" s="10" t="s">
        <v>11</v>
      </c>
      <c r="I147" s="16">
        <v>20</v>
      </c>
      <c r="J147" s="4">
        <f t="shared" si="4"/>
        <v>10</v>
      </c>
      <c r="K147" s="9"/>
      <c r="L147" s="9"/>
      <c r="M147" s="8">
        <f t="shared" si="5"/>
        <v>0</v>
      </c>
      <c r="N147" s="27"/>
      <c r="O147" s="27"/>
    </row>
    <row r="148" spans="1:15" x14ac:dyDescent="0.2">
      <c r="A148" s="30"/>
      <c r="B148" s="28" t="s">
        <v>39</v>
      </c>
      <c r="C148" s="28" t="s">
        <v>222</v>
      </c>
      <c r="D148" s="28" t="s">
        <v>223</v>
      </c>
      <c r="E148" s="28" t="s">
        <v>42</v>
      </c>
      <c r="F148" s="29">
        <v>42623.6875</v>
      </c>
      <c r="G148" s="29">
        <v>42623.826388888891</v>
      </c>
      <c r="H148" s="10" t="s">
        <v>11</v>
      </c>
      <c r="I148" s="16">
        <v>70</v>
      </c>
      <c r="J148" s="4">
        <f t="shared" si="4"/>
        <v>35</v>
      </c>
      <c r="K148" s="9"/>
      <c r="L148" s="9"/>
      <c r="M148" s="8">
        <f t="shared" si="5"/>
        <v>0</v>
      </c>
      <c r="N148" s="27"/>
      <c r="O148" s="27"/>
    </row>
    <row r="149" spans="1:15" x14ac:dyDescent="0.2">
      <c r="A149" s="30"/>
      <c r="B149" s="28"/>
      <c r="C149" s="28"/>
      <c r="D149" s="28"/>
      <c r="E149" s="28"/>
      <c r="F149" s="29"/>
      <c r="G149" s="29"/>
      <c r="H149" s="10" t="s">
        <v>12</v>
      </c>
      <c r="I149" s="16">
        <v>50</v>
      </c>
      <c r="J149" s="4">
        <f t="shared" si="4"/>
        <v>25</v>
      </c>
      <c r="K149" s="9"/>
      <c r="L149" s="9"/>
      <c r="M149" s="8">
        <f t="shared" si="5"/>
        <v>0</v>
      </c>
      <c r="N149" s="27"/>
      <c r="O149" s="27"/>
    </row>
    <row r="150" spans="1:15" x14ac:dyDescent="0.2">
      <c r="A150" s="30"/>
      <c r="B150" s="25" t="s">
        <v>194</v>
      </c>
      <c r="C150" s="25" t="s">
        <v>224</v>
      </c>
      <c r="D150" s="25" t="s">
        <v>225</v>
      </c>
      <c r="E150" s="25" t="s">
        <v>197</v>
      </c>
      <c r="F150" s="26">
        <v>42623.715277777781</v>
      </c>
      <c r="G150" s="26">
        <v>42623.847222222219</v>
      </c>
      <c r="H150" s="10" t="s">
        <v>11</v>
      </c>
      <c r="I150" s="16">
        <v>10</v>
      </c>
      <c r="J150" s="4">
        <v>5</v>
      </c>
      <c r="K150" s="9"/>
      <c r="L150" s="9"/>
      <c r="M150" s="8">
        <f t="shared" si="5"/>
        <v>0</v>
      </c>
      <c r="N150" s="27"/>
      <c r="O150" s="27"/>
    </row>
    <row r="151" spans="1:15" x14ac:dyDescent="0.2">
      <c r="A151" s="30"/>
      <c r="B151" s="25" t="s">
        <v>35</v>
      </c>
      <c r="C151" s="25" t="s">
        <v>226</v>
      </c>
      <c r="D151" s="25" t="s">
        <v>227</v>
      </c>
      <c r="E151" s="25" t="s">
        <v>38</v>
      </c>
      <c r="F151" s="26">
        <v>42623.729166666657</v>
      </c>
      <c r="G151" s="26">
        <v>42623.854166666657</v>
      </c>
      <c r="H151" s="10" t="s">
        <v>11</v>
      </c>
      <c r="I151" s="16">
        <v>50</v>
      </c>
      <c r="J151" s="4">
        <v>25</v>
      </c>
      <c r="K151" s="9"/>
      <c r="L151" s="9"/>
      <c r="M151" s="8">
        <f t="shared" si="5"/>
        <v>0</v>
      </c>
      <c r="N151" s="27"/>
      <c r="O151" s="27"/>
    </row>
    <row r="152" spans="1:15" x14ac:dyDescent="0.2">
      <c r="A152" s="30"/>
      <c r="B152" s="28" t="s">
        <v>19</v>
      </c>
      <c r="C152" s="28" t="s">
        <v>228</v>
      </c>
      <c r="D152" s="28" t="s">
        <v>229</v>
      </c>
      <c r="E152" s="28" t="s">
        <v>22</v>
      </c>
      <c r="F152" s="29">
        <v>42623.729166666657</v>
      </c>
      <c r="G152" s="29">
        <v>42623.822916666657</v>
      </c>
      <c r="H152" s="10" t="s">
        <v>11</v>
      </c>
      <c r="I152" s="16">
        <v>20</v>
      </c>
      <c r="J152" s="4">
        <f t="shared" si="4"/>
        <v>10</v>
      </c>
      <c r="K152" s="9"/>
      <c r="L152" s="9"/>
      <c r="M152" s="8">
        <f t="shared" si="5"/>
        <v>0</v>
      </c>
      <c r="N152" s="27"/>
      <c r="O152" s="27"/>
    </row>
    <row r="153" spans="1:15" x14ac:dyDescent="0.2">
      <c r="A153" s="30"/>
      <c r="B153" s="28"/>
      <c r="C153" s="28"/>
      <c r="D153" s="28"/>
      <c r="E153" s="28"/>
      <c r="F153" s="29"/>
      <c r="G153" s="29"/>
      <c r="H153" s="10" t="s">
        <v>12</v>
      </c>
      <c r="I153" s="16">
        <v>10</v>
      </c>
      <c r="J153" s="4">
        <f t="shared" si="4"/>
        <v>5</v>
      </c>
      <c r="K153" s="9"/>
      <c r="L153" s="9"/>
      <c r="M153" s="8">
        <f t="shared" si="5"/>
        <v>0</v>
      </c>
      <c r="N153" s="27"/>
      <c r="O153" s="27"/>
    </row>
    <row r="154" spans="1:15" x14ac:dyDescent="0.2">
      <c r="A154" s="30"/>
      <c r="B154" s="28" t="s">
        <v>27</v>
      </c>
      <c r="C154" s="28" t="s">
        <v>230</v>
      </c>
      <c r="D154" s="28" t="s">
        <v>231</v>
      </c>
      <c r="E154" s="28" t="s">
        <v>30</v>
      </c>
      <c r="F154" s="29">
        <v>42623.729166666657</v>
      </c>
      <c r="G154" s="29">
        <v>42623.885416666657</v>
      </c>
      <c r="H154" s="10" t="s">
        <v>11</v>
      </c>
      <c r="I154" s="16">
        <v>90</v>
      </c>
      <c r="J154" s="4">
        <f t="shared" si="4"/>
        <v>45</v>
      </c>
      <c r="K154" s="9"/>
      <c r="L154" s="9"/>
      <c r="M154" s="8">
        <f t="shared" si="5"/>
        <v>0</v>
      </c>
      <c r="N154" s="27"/>
      <c r="O154" s="27"/>
    </row>
    <row r="155" spans="1:15" x14ac:dyDescent="0.2">
      <c r="A155" s="30"/>
      <c r="B155" s="28"/>
      <c r="C155" s="28"/>
      <c r="D155" s="28"/>
      <c r="E155" s="28"/>
      <c r="F155" s="29"/>
      <c r="G155" s="29"/>
      <c r="H155" s="10" t="s">
        <v>12</v>
      </c>
      <c r="I155" s="16">
        <v>70</v>
      </c>
      <c r="J155" s="4">
        <f t="shared" si="4"/>
        <v>35</v>
      </c>
      <c r="K155" s="9"/>
      <c r="L155" s="9"/>
      <c r="M155" s="8">
        <f t="shared" si="5"/>
        <v>0</v>
      </c>
      <c r="N155" s="27"/>
      <c r="O155" s="27"/>
    </row>
    <row r="156" spans="1:15" x14ac:dyDescent="0.2">
      <c r="A156" s="30"/>
      <c r="B156" s="28"/>
      <c r="C156" s="28"/>
      <c r="D156" s="28"/>
      <c r="E156" s="28"/>
      <c r="F156" s="29"/>
      <c r="G156" s="29"/>
      <c r="H156" s="10" t="s">
        <v>13</v>
      </c>
      <c r="I156" s="16">
        <v>50</v>
      </c>
      <c r="J156" s="4">
        <f t="shared" si="4"/>
        <v>25</v>
      </c>
      <c r="K156" s="9"/>
      <c r="L156" s="9"/>
      <c r="M156" s="8">
        <f t="shared" si="5"/>
        <v>0</v>
      </c>
      <c r="N156" s="27"/>
      <c r="O156" s="27"/>
    </row>
    <row r="157" spans="1:15" x14ac:dyDescent="0.2">
      <c r="A157" s="30"/>
      <c r="B157" s="10" t="s">
        <v>110</v>
      </c>
      <c r="C157" s="10" t="s">
        <v>232</v>
      </c>
      <c r="D157" s="10" t="s">
        <v>233</v>
      </c>
      <c r="E157" s="10" t="s">
        <v>113</v>
      </c>
      <c r="F157" s="15">
        <v>42623.770833333343</v>
      </c>
      <c r="G157" s="15">
        <v>42623.916666666657</v>
      </c>
      <c r="H157" s="10" t="s">
        <v>11</v>
      </c>
      <c r="I157" s="16">
        <v>20</v>
      </c>
      <c r="J157" s="4">
        <f t="shared" si="4"/>
        <v>10</v>
      </c>
      <c r="K157" s="9"/>
      <c r="L157" s="9"/>
      <c r="M157" s="8">
        <f t="shared" si="5"/>
        <v>0</v>
      </c>
      <c r="N157" s="27"/>
      <c r="O157" s="27"/>
    </row>
    <row r="158" spans="1:15" x14ac:dyDescent="0.2">
      <c r="A158" s="30"/>
      <c r="B158" s="28" t="s">
        <v>118</v>
      </c>
      <c r="C158" s="28" t="s">
        <v>234</v>
      </c>
      <c r="D158" s="28" t="s">
        <v>235</v>
      </c>
      <c r="E158" s="28" t="s">
        <v>124</v>
      </c>
      <c r="F158" s="29">
        <v>42623.770833333343</v>
      </c>
      <c r="G158" s="29">
        <v>42623.9375</v>
      </c>
      <c r="H158" s="10" t="s">
        <v>11</v>
      </c>
      <c r="I158" s="16">
        <v>40</v>
      </c>
      <c r="J158" s="4">
        <f t="shared" si="4"/>
        <v>20</v>
      </c>
      <c r="K158" s="9"/>
      <c r="L158" s="9"/>
      <c r="M158" s="8">
        <f t="shared" si="5"/>
        <v>0</v>
      </c>
      <c r="N158" s="27"/>
      <c r="O158" s="27"/>
    </row>
    <row r="159" spans="1:15" x14ac:dyDescent="0.2">
      <c r="A159" s="30"/>
      <c r="B159" s="28"/>
      <c r="C159" s="28"/>
      <c r="D159" s="28"/>
      <c r="E159" s="28"/>
      <c r="F159" s="29"/>
      <c r="G159" s="29"/>
      <c r="H159" s="10" t="s">
        <v>12</v>
      </c>
      <c r="I159" s="16">
        <v>20</v>
      </c>
      <c r="J159" s="4">
        <f t="shared" si="4"/>
        <v>10</v>
      </c>
      <c r="K159" s="9"/>
      <c r="L159" s="9"/>
      <c r="M159" s="8">
        <f t="shared" si="5"/>
        <v>0</v>
      </c>
      <c r="N159" s="27"/>
      <c r="O159" s="27"/>
    </row>
    <row r="160" spans="1:15" x14ac:dyDescent="0.2">
      <c r="A160" s="30"/>
      <c r="B160" s="25" t="s">
        <v>43</v>
      </c>
      <c r="C160" s="25" t="s">
        <v>236</v>
      </c>
      <c r="D160" s="25" t="s">
        <v>237</v>
      </c>
      <c r="E160" s="25" t="s">
        <v>46</v>
      </c>
      <c r="F160" s="26">
        <v>42623.791666666657</v>
      </c>
      <c r="G160" s="26">
        <v>42623.84375</v>
      </c>
      <c r="H160" s="10" t="s">
        <v>11</v>
      </c>
      <c r="I160" s="16">
        <v>20</v>
      </c>
      <c r="J160" s="4">
        <f t="shared" si="4"/>
        <v>10</v>
      </c>
      <c r="K160" s="9"/>
      <c r="L160" s="9"/>
      <c r="M160" s="8">
        <f t="shared" si="5"/>
        <v>0</v>
      </c>
      <c r="N160" s="27"/>
      <c r="O160" s="27"/>
    </row>
    <row r="161" spans="1:15" x14ac:dyDescent="0.2">
      <c r="A161" s="30"/>
      <c r="B161" s="28" t="s">
        <v>31</v>
      </c>
      <c r="C161" s="28" t="s">
        <v>238</v>
      </c>
      <c r="D161" s="28" t="s">
        <v>239</v>
      </c>
      <c r="E161" s="28" t="s">
        <v>34</v>
      </c>
      <c r="F161" s="29">
        <v>42623.875</v>
      </c>
      <c r="G161" s="29">
        <v>42623.947916666657</v>
      </c>
      <c r="H161" s="10" t="s">
        <v>11</v>
      </c>
      <c r="I161" s="16">
        <v>60</v>
      </c>
      <c r="J161" s="4">
        <f t="shared" si="4"/>
        <v>30</v>
      </c>
      <c r="K161" s="9"/>
      <c r="L161" s="9"/>
      <c r="M161" s="8">
        <f t="shared" si="5"/>
        <v>0</v>
      </c>
      <c r="N161" s="27"/>
      <c r="O161" s="27"/>
    </row>
    <row r="162" spans="1:15" x14ac:dyDescent="0.2">
      <c r="A162" s="30"/>
      <c r="B162" s="28"/>
      <c r="C162" s="28"/>
      <c r="D162" s="28"/>
      <c r="E162" s="28"/>
      <c r="F162" s="29"/>
      <c r="G162" s="29"/>
      <c r="H162" s="10" t="s">
        <v>12</v>
      </c>
      <c r="I162" s="16">
        <v>40</v>
      </c>
      <c r="J162" s="4">
        <f t="shared" si="4"/>
        <v>20</v>
      </c>
      <c r="K162" s="9"/>
      <c r="L162" s="9"/>
      <c r="M162" s="8">
        <f t="shared" si="5"/>
        <v>0</v>
      </c>
      <c r="N162" s="27"/>
      <c r="O162" s="27"/>
    </row>
    <row r="163" spans="1:15" x14ac:dyDescent="0.2">
      <c r="A163" s="30"/>
      <c r="B163" s="28"/>
      <c r="C163" s="28" t="s">
        <v>240</v>
      </c>
      <c r="D163" s="28" t="s">
        <v>241</v>
      </c>
      <c r="E163" s="28" t="s">
        <v>49</v>
      </c>
      <c r="F163" s="29">
        <v>42623.895833333343</v>
      </c>
      <c r="G163" s="29">
        <v>42623.96875</v>
      </c>
      <c r="H163" s="10" t="s">
        <v>11</v>
      </c>
      <c r="I163" s="16">
        <v>60</v>
      </c>
      <c r="J163" s="4">
        <f t="shared" si="4"/>
        <v>30</v>
      </c>
      <c r="K163" s="9"/>
      <c r="L163" s="9"/>
      <c r="M163" s="8">
        <f t="shared" si="5"/>
        <v>0</v>
      </c>
      <c r="N163" s="27"/>
      <c r="O163" s="27"/>
    </row>
    <row r="164" spans="1:15" x14ac:dyDescent="0.2">
      <c r="A164" s="30"/>
      <c r="B164" s="28"/>
      <c r="C164" s="28"/>
      <c r="D164" s="28"/>
      <c r="E164" s="28"/>
      <c r="F164" s="29"/>
      <c r="G164" s="29"/>
      <c r="H164" s="10" t="s">
        <v>12</v>
      </c>
      <c r="I164" s="16">
        <v>40</v>
      </c>
      <c r="J164" s="4">
        <f t="shared" si="4"/>
        <v>20</v>
      </c>
      <c r="K164" s="9"/>
      <c r="L164" s="9"/>
      <c r="M164" s="8">
        <f t="shared" si="5"/>
        <v>0</v>
      </c>
      <c r="N164" s="27"/>
      <c r="O164" s="27"/>
    </row>
    <row r="165" spans="1:15" x14ac:dyDescent="0.2">
      <c r="A165" s="30">
        <v>42624</v>
      </c>
      <c r="B165" s="10" t="s">
        <v>86</v>
      </c>
      <c r="C165" s="10" t="s">
        <v>242</v>
      </c>
      <c r="D165" s="10" t="s">
        <v>243</v>
      </c>
      <c r="E165" s="10" t="s">
        <v>89</v>
      </c>
      <c r="F165" s="15">
        <v>42624.354166666657</v>
      </c>
      <c r="G165" s="15">
        <v>42624.479166666657</v>
      </c>
      <c r="H165" s="10" t="s">
        <v>11</v>
      </c>
      <c r="I165" s="16">
        <v>40</v>
      </c>
      <c r="J165" s="4">
        <f t="shared" si="4"/>
        <v>20</v>
      </c>
      <c r="K165" s="9"/>
      <c r="L165" s="9"/>
      <c r="M165" s="8">
        <f t="shared" si="5"/>
        <v>0</v>
      </c>
      <c r="N165" s="27"/>
      <c r="O165" s="27"/>
    </row>
    <row r="166" spans="1:15" x14ac:dyDescent="0.2">
      <c r="A166" s="30"/>
      <c r="B166" s="28" t="s">
        <v>244</v>
      </c>
      <c r="C166" s="28" t="s">
        <v>245</v>
      </c>
      <c r="D166" s="28" t="s">
        <v>246</v>
      </c>
      <c r="E166" s="28" t="s">
        <v>247</v>
      </c>
      <c r="F166" s="29">
        <v>42624.375</v>
      </c>
      <c r="G166" s="29">
        <v>42624.513888888891</v>
      </c>
      <c r="H166" s="10" t="s">
        <v>11</v>
      </c>
      <c r="I166" s="16">
        <v>20</v>
      </c>
      <c r="J166" s="4">
        <f t="shared" si="4"/>
        <v>10</v>
      </c>
      <c r="K166" s="9"/>
      <c r="L166" s="9"/>
      <c r="M166" s="8">
        <f t="shared" si="5"/>
        <v>0</v>
      </c>
      <c r="N166" s="27"/>
      <c r="O166" s="27"/>
    </row>
    <row r="167" spans="1:15" x14ac:dyDescent="0.2">
      <c r="A167" s="30"/>
      <c r="B167" s="28"/>
      <c r="C167" s="28"/>
      <c r="D167" s="28"/>
      <c r="E167" s="28"/>
      <c r="F167" s="29"/>
      <c r="G167" s="29"/>
      <c r="H167" s="10" t="s">
        <v>12</v>
      </c>
      <c r="I167" s="16">
        <v>10</v>
      </c>
      <c r="J167" s="4">
        <f t="shared" si="4"/>
        <v>5</v>
      </c>
      <c r="K167" s="9"/>
      <c r="L167" s="9"/>
      <c r="M167" s="8">
        <f t="shared" si="5"/>
        <v>0</v>
      </c>
      <c r="N167" s="27"/>
      <c r="O167" s="27"/>
    </row>
    <row r="168" spans="1:15" x14ac:dyDescent="0.2">
      <c r="A168" s="30"/>
      <c r="B168" s="25" t="s">
        <v>90</v>
      </c>
      <c r="C168" s="25" t="s">
        <v>248</v>
      </c>
      <c r="D168" s="25" t="s">
        <v>249</v>
      </c>
      <c r="E168" s="25" t="s">
        <v>93</v>
      </c>
      <c r="F168" s="26">
        <v>42624.375</v>
      </c>
      <c r="G168" s="26">
        <v>42624.5</v>
      </c>
      <c r="H168" s="10" t="s">
        <v>11</v>
      </c>
      <c r="I168" s="16">
        <v>50</v>
      </c>
      <c r="J168" s="4">
        <f t="shared" si="4"/>
        <v>25</v>
      </c>
      <c r="K168" s="9"/>
      <c r="L168" s="9"/>
      <c r="M168" s="8">
        <f t="shared" si="5"/>
        <v>0</v>
      </c>
      <c r="N168" s="27"/>
      <c r="O168" s="27"/>
    </row>
    <row r="169" spans="1:15" x14ac:dyDescent="0.2">
      <c r="A169" s="30"/>
      <c r="B169" s="28" t="s">
        <v>19</v>
      </c>
      <c r="C169" s="28" t="s">
        <v>250</v>
      </c>
      <c r="D169" s="28" t="s">
        <v>251</v>
      </c>
      <c r="E169" s="28" t="s">
        <v>22</v>
      </c>
      <c r="F169" s="29">
        <v>42624.375</v>
      </c>
      <c r="G169" s="29">
        <v>42624.46875</v>
      </c>
      <c r="H169" s="10" t="s">
        <v>11</v>
      </c>
      <c r="I169" s="16">
        <v>20</v>
      </c>
      <c r="J169" s="4">
        <f t="shared" si="4"/>
        <v>10</v>
      </c>
      <c r="K169" s="9"/>
      <c r="L169" s="9"/>
      <c r="M169" s="8">
        <f t="shared" si="5"/>
        <v>0</v>
      </c>
      <c r="N169" s="27"/>
      <c r="O169" s="27"/>
    </row>
    <row r="170" spans="1:15" x14ac:dyDescent="0.2">
      <c r="A170" s="30"/>
      <c r="B170" s="28"/>
      <c r="C170" s="28"/>
      <c r="D170" s="28"/>
      <c r="E170" s="28"/>
      <c r="F170" s="29"/>
      <c r="G170" s="29"/>
      <c r="H170" s="10" t="s">
        <v>12</v>
      </c>
      <c r="I170" s="16">
        <v>10</v>
      </c>
      <c r="J170" s="4">
        <f t="shared" si="4"/>
        <v>5</v>
      </c>
      <c r="K170" s="9"/>
      <c r="L170" s="9"/>
      <c r="M170" s="8">
        <f t="shared" si="5"/>
        <v>0</v>
      </c>
      <c r="N170" s="27"/>
      <c r="O170" s="27"/>
    </row>
    <row r="171" spans="1:15" x14ac:dyDescent="0.2">
      <c r="A171" s="30"/>
      <c r="B171" s="10" t="s">
        <v>15</v>
      </c>
      <c r="C171" s="10" t="s">
        <v>252</v>
      </c>
      <c r="D171" s="10" t="s">
        <v>253</v>
      </c>
      <c r="E171" s="10" t="s">
        <v>18</v>
      </c>
      <c r="F171" s="15">
        <v>42624.385416666657</v>
      </c>
      <c r="G171" s="15">
        <v>42624.604166666657</v>
      </c>
      <c r="H171" s="10" t="s">
        <v>11</v>
      </c>
      <c r="I171" s="16">
        <v>20</v>
      </c>
      <c r="J171" s="4">
        <f t="shared" si="4"/>
        <v>10</v>
      </c>
      <c r="K171" s="9"/>
      <c r="L171" s="9"/>
      <c r="M171" s="8">
        <f t="shared" si="5"/>
        <v>0</v>
      </c>
      <c r="N171" s="27"/>
      <c r="O171" s="27"/>
    </row>
    <row r="172" spans="1:15" x14ac:dyDescent="0.2">
      <c r="A172" s="30"/>
      <c r="B172" s="28" t="s">
        <v>27</v>
      </c>
      <c r="C172" s="28" t="s">
        <v>254</v>
      </c>
      <c r="D172" s="28" t="s">
        <v>255</v>
      </c>
      <c r="E172" s="28" t="s">
        <v>30</v>
      </c>
      <c r="F172" s="29">
        <v>42624.395833333343</v>
      </c>
      <c r="G172" s="29">
        <v>42624.493055555547</v>
      </c>
      <c r="H172" s="10" t="s">
        <v>11</v>
      </c>
      <c r="I172" s="16">
        <v>60</v>
      </c>
      <c r="J172" s="4">
        <f t="shared" ref="J172:J225" si="6">I172/2</f>
        <v>30</v>
      </c>
      <c r="K172" s="9"/>
      <c r="L172" s="9"/>
      <c r="M172" s="8">
        <f t="shared" si="5"/>
        <v>0</v>
      </c>
      <c r="N172" s="27"/>
      <c r="O172" s="27"/>
    </row>
    <row r="173" spans="1:15" x14ac:dyDescent="0.2">
      <c r="A173" s="30"/>
      <c r="B173" s="28"/>
      <c r="C173" s="28"/>
      <c r="D173" s="28"/>
      <c r="E173" s="28"/>
      <c r="F173" s="29"/>
      <c r="G173" s="29"/>
      <c r="H173" s="10" t="s">
        <v>12</v>
      </c>
      <c r="I173" s="16">
        <v>50</v>
      </c>
      <c r="J173" s="4">
        <f t="shared" si="6"/>
        <v>25</v>
      </c>
      <c r="K173" s="9"/>
      <c r="L173" s="9"/>
      <c r="M173" s="8">
        <f t="shared" ref="M173:M226" si="7">SUM(I173*K173)+(J173*L173)</f>
        <v>0</v>
      </c>
      <c r="N173" s="27"/>
      <c r="O173" s="27"/>
    </row>
    <row r="174" spans="1:15" x14ac:dyDescent="0.2">
      <c r="A174" s="30"/>
      <c r="B174" s="28"/>
      <c r="C174" s="28"/>
      <c r="D174" s="28"/>
      <c r="E174" s="28"/>
      <c r="F174" s="29"/>
      <c r="G174" s="29"/>
      <c r="H174" s="10" t="s">
        <v>13</v>
      </c>
      <c r="I174" s="16">
        <v>40</v>
      </c>
      <c r="J174" s="4">
        <f t="shared" si="6"/>
        <v>20</v>
      </c>
      <c r="K174" s="9"/>
      <c r="L174" s="9"/>
      <c r="M174" s="8">
        <f t="shared" si="7"/>
        <v>0</v>
      </c>
      <c r="N174" s="27"/>
      <c r="O174" s="27"/>
    </row>
    <row r="175" spans="1:15" x14ac:dyDescent="0.2">
      <c r="A175" s="30"/>
      <c r="B175" s="25" t="s">
        <v>23</v>
      </c>
      <c r="C175" s="25" t="s">
        <v>256</v>
      </c>
      <c r="D175" s="25" t="s">
        <v>257</v>
      </c>
      <c r="E175" s="25" t="s">
        <v>26</v>
      </c>
      <c r="F175" s="26">
        <v>42624.395833333343</v>
      </c>
      <c r="G175" s="26">
        <v>42624.614583333343</v>
      </c>
      <c r="H175" s="10" t="s">
        <v>11</v>
      </c>
      <c r="I175" s="16">
        <v>30</v>
      </c>
      <c r="J175" s="4">
        <f t="shared" si="6"/>
        <v>15</v>
      </c>
      <c r="K175" s="9"/>
      <c r="L175" s="9"/>
      <c r="M175" s="8">
        <f t="shared" si="7"/>
        <v>0</v>
      </c>
      <c r="N175" s="27"/>
      <c r="O175" s="27"/>
    </row>
    <row r="176" spans="1:15" x14ac:dyDescent="0.2">
      <c r="A176" s="30"/>
      <c r="B176" s="28" t="s">
        <v>31</v>
      </c>
      <c r="C176" s="28" t="s">
        <v>258</v>
      </c>
      <c r="D176" s="28" t="s">
        <v>259</v>
      </c>
      <c r="E176" s="28" t="s">
        <v>34</v>
      </c>
      <c r="F176" s="29">
        <v>42624.395833333343</v>
      </c>
      <c r="G176" s="29">
        <v>42624.5625</v>
      </c>
      <c r="H176" s="10" t="s">
        <v>11</v>
      </c>
      <c r="I176" s="16">
        <v>60</v>
      </c>
      <c r="J176" s="4">
        <f t="shared" si="6"/>
        <v>30</v>
      </c>
      <c r="K176" s="9"/>
      <c r="L176" s="9"/>
      <c r="M176" s="8">
        <f t="shared" si="7"/>
        <v>0</v>
      </c>
      <c r="N176" s="27"/>
      <c r="O176" s="27"/>
    </row>
    <row r="177" spans="1:15" x14ac:dyDescent="0.2">
      <c r="A177" s="30"/>
      <c r="B177" s="28"/>
      <c r="C177" s="28"/>
      <c r="D177" s="28"/>
      <c r="E177" s="28"/>
      <c r="F177" s="29"/>
      <c r="G177" s="29"/>
      <c r="H177" s="10" t="s">
        <v>12</v>
      </c>
      <c r="I177" s="16">
        <v>40</v>
      </c>
      <c r="J177" s="4">
        <f t="shared" si="6"/>
        <v>20</v>
      </c>
      <c r="K177" s="9"/>
      <c r="L177" s="9"/>
      <c r="M177" s="8">
        <f t="shared" si="7"/>
        <v>0</v>
      </c>
      <c r="N177" s="27"/>
      <c r="O177" s="27"/>
    </row>
    <row r="178" spans="1:15" x14ac:dyDescent="0.2">
      <c r="A178" s="30"/>
      <c r="B178" s="25" t="s">
        <v>35</v>
      </c>
      <c r="C178" s="25" t="s">
        <v>260</v>
      </c>
      <c r="D178" s="25" t="s">
        <v>261</v>
      </c>
      <c r="E178" s="25" t="s">
        <v>38</v>
      </c>
      <c r="F178" s="26">
        <v>42624.416666666657</v>
      </c>
      <c r="G178" s="26">
        <v>42624.548611111109</v>
      </c>
      <c r="H178" s="10" t="s">
        <v>11</v>
      </c>
      <c r="I178" s="16">
        <v>20</v>
      </c>
      <c r="J178" s="4">
        <v>10</v>
      </c>
      <c r="K178" s="9"/>
      <c r="L178" s="9"/>
      <c r="M178" s="8">
        <f t="shared" si="7"/>
        <v>0</v>
      </c>
      <c r="N178" s="27"/>
      <c r="O178" s="27"/>
    </row>
    <row r="179" spans="1:15" x14ac:dyDescent="0.2">
      <c r="A179" s="30"/>
      <c r="B179" s="28" t="s">
        <v>39</v>
      </c>
      <c r="C179" s="28" t="s">
        <v>262</v>
      </c>
      <c r="D179" s="28" t="s">
        <v>263</v>
      </c>
      <c r="E179" s="28" t="s">
        <v>42</v>
      </c>
      <c r="F179" s="29">
        <v>42624.416666666657</v>
      </c>
      <c r="G179" s="29">
        <v>42624.5625</v>
      </c>
      <c r="H179" s="10" t="s">
        <v>11</v>
      </c>
      <c r="I179" s="16">
        <v>50</v>
      </c>
      <c r="J179" s="4">
        <f t="shared" si="6"/>
        <v>25</v>
      </c>
      <c r="K179" s="9"/>
      <c r="L179" s="9"/>
      <c r="M179" s="8">
        <f t="shared" si="7"/>
        <v>0</v>
      </c>
      <c r="N179" s="27"/>
      <c r="O179" s="27"/>
    </row>
    <row r="180" spans="1:15" x14ac:dyDescent="0.2">
      <c r="A180" s="30"/>
      <c r="B180" s="28"/>
      <c r="C180" s="28"/>
      <c r="D180" s="28"/>
      <c r="E180" s="28"/>
      <c r="F180" s="29"/>
      <c r="G180" s="29"/>
      <c r="H180" s="10" t="s">
        <v>12</v>
      </c>
      <c r="I180" s="16">
        <v>30</v>
      </c>
      <c r="J180" s="4">
        <f t="shared" si="6"/>
        <v>15</v>
      </c>
      <c r="K180" s="9"/>
      <c r="L180" s="9"/>
      <c r="M180" s="8">
        <f t="shared" si="7"/>
        <v>0</v>
      </c>
      <c r="N180" s="27"/>
      <c r="O180" s="27"/>
    </row>
    <row r="181" spans="1:15" x14ac:dyDescent="0.2">
      <c r="A181" s="30"/>
      <c r="B181" s="10" t="s">
        <v>264</v>
      </c>
      <c r="C181" s="10" t="s">
        <v>265</v>
      </c>
      <c r="D181" s="10" t="s">
        <v>266</v>
      </c>
      <c r="E181" s="10" t="s">
        <v>267</v>
      </c>
      <c r="F181" s="15">
        <v>42624.416666666657</v>
      </c>
      <c r="G181" s="15">
        <v>42624.704861111109</v>
      </c>
      <c r="H181" s="10" t="s">
        <v>11</v>
      </c>
      <c r="I181" s="16">
        <v>20</v>
      </c>
      <c r="J181" s="4">
        <f t="shared" si="6"/>
        <v>10</v>
      </c>
      <c r="K181" s="9"/>
      <c r="L181" s="9"/>
      <c r="M181" s="8">
        <f t="shared" si="7"/>
        <v>0</v>
      </c>
      <c r="N181" s="27"/>
      <c r="O181" s="27"/>
    </row>
    <row r="182" spans="1:15" x14ac:dyDescent="0.2">
      <c r="A182" s="30"/>
      <c r="B182" s="10" t="s">
        <v>54</v>
      </c>
      <c r="C182" s="10" t="s">
        <v>268</v>
      </c>
      <c r="D182" s="10" t="s">
        <v>269</v>
      </c>
      <c r="E182" s="10" t="s">
        <v>57</v>
      </c>
      <c r="F182" s="15">
        <v>42624.416666666657</v>
      </c>
      <c r="G182" s="15">
        <v>42624.479166666657</v>
      </c>
      <c r="H182" s="10" t="s">
        <v>11</v>
      </c>
      <c r="I182" s="16">
        <v>10</v>
      </c>
      <c r="J182" s="4">
        <f t="shared" si="6"/>
        <v>5</v>
      </c>
      <c r="K182" s="9"/>
      <c r="L182" s="9"/>
      <c r="M182" s="8">
        <f t="shared" si="7"/>
        <v>0</v>
      </c>
      <c r="N182" s="27"/>
      <c r="O182" s="27"/>
    </row>
    <row r="183" spans="1:15" x14ac:dyDescent="0.2">
      <c r="A183" s="30"/>
      <c r="B183" s="10" t="s">
        <v>110</v>
      </c>
      <c r="C183" s="10" t="s">
        <v>270</v>
      </c>
      <c r="D183" s="10" t="s">
        <v>271</v>
      </c>
      <c r="E183" s="10" t="s">
        <v>113</v>
      </c>
      <c r="F183" s="15">
        <v>42624.416666666657</v>
      </c>
      <c r="G183" s="15">
        <v>42624.479166666657</v>
      </c>
      <c r="H183" s="10" t="s">
        <v>11</v>
      </c>
      <c r="I183" s="16">
        <v>20</v>
      </c>
      <c r="J183" s="4">
        <f t="shared" si="6"/>
        <v>10</v>
      </c>
      <c r="K183" s="9"/>
      <c r="L183" s="9"/>
      <c r="M183" s="8">
        <f t="shared" si="7"/>
        <v>0</v>
      </c>
      <c r="N183" s="27"/>
      <c r="O183" s="27"/>
    </row>
    <row r="184" spans="1:15" ht="13.15" customHeight="1" x14ac:dyDescent="0.2">
      <c r="A184" s="30"/>
      <c r="B184" s="10" t="s">
        <v>186</v>
      </c>
      <c r="C184" s="10" t="s">
        <v>272</v>
      </c>
      <c r="D184" s="10" t="s">
        <v>273</v>
      </c>
      <c r="E184" s="10" t="s">
        <v>189</v>
      </c>
      <c r="F184" s="15">
        <v>42624.416666666657</v>
      </c>
      <c r="G184" s="15">
        <v>42624.572916666657</v>
      </c>
      <c r="H184" s="10" t="s">
        <v>11</v>
      </c>
      <c r="I184" s="16">
        <v>20</v>
      </c>
      <c r="J184" s="4">
        <f t="shared" si="6"/>
        <v>10</v>
      </c>
      <c r="K184" s="9"/>
      <c r="L184" s="9"/>
      <c r="M184" s="8">
        <f t="shared" si="7"/>
        <v>0</v>
      </c>
      <c r="N184" s="27"/>
      <c r="O184" s="27"/>
    </row>
    <row r="185" spans="1:15" x14ac:dyDescent="0.2">
      <c r="A185" s="30"/>
      <c r="B185" s="28" t="s">
        <v>31</v>
      </c>
      <c r="C185" s="28" t="s">
        <v>274</v>
      </c>
      <c r="D185" s="28" t="s">
        <v>275</v>
      </c>
      <c r="E185" s="28" t="s">
        <v>49</v>
      </c>
      <c r="F185" s="29">
        <v>42624.416666666657</v>
      </c>
      <c r="G185" s="29">
        <v>42624.583333333343</v>
      </c>
      <c r="H185" s="10" t="s">
        <v>11</v>
      </c>
      <c r="I185" s="16">
        <v>60</v>
      </c>
      <c r="J185" s="4">
        <f t="shared" si="6"/>
        <v>30</v>
      </c>
      <c r="K185" s="9"/>
      <c r="L185" s="9"/>
      <c r="M185" s="8">
        <f t="shared" si="7"/>
        <v>0</v>
      </c>
      <c r="N185" s="27"/>
      <c r="O185" s="27"/>
    </row>
    <row r="186" spans="1:15" x14ac:dyDescent="0.2">
      <c r="A186" s="30"/>
      <c r="B186" s="28"/>
      <c r="C186" s="28"/>
      <c r="D186" s="28"/>
      <c r="E186" s="28"/>
      <c r="F186" s="29"/>
      <c r="G186" s="29"/>
      <c r="H186" s="10" t="s">
        <v>12</v>
      </c>
      <c r="I186" s="16">
        <v>40</v>
      </c>
      <c r="J186" s="4">
        <f t="shared" si="6"/>
        <v>20</v>
      </c>
      <c r="K186" s="9"/>
      <c r="L186" s="9"/>
      <c r="M186" s="8">
        <f t="shared" si="7"/>
        <v>0</v>
      </c>
      <c r="N186" s="27"/>
      <c r="O186" s="27"/>
    </row>
    <row r="187" spans="1:15" x14ac:dyDescent="0.2">
      <c r="A187" s="30"/>
      <c r="B187" s="25" t="s">
        <v>194</v>
      </c>
      <c r="C187" s="25" t="s">
        <v>276</v>
      </c>
      <c r="D187" s="25" t="s">
        <v>277</v>
      </c>
      <c r="E187" s="25" t="s">
        <v>197</v>
      </c>
      <c r="F187" s="26">
        <v>42624.458333333343</v>
      </c>
      <c r="G187" s="26">
        <v>42624.583333333343</v>
      </c>
      <c r="H187" s="10" t="s">
        <v>11</v>
      </c>
      <c r="I187" s="16">
        <v>10</v>
      </c>
      <c r="J187" s="4">
        <v>5</v>
      </c>
      <c r="K187" s="9"/>
      <c r="L187" s="9"/>
      <c r="M187" s="8">
        <f t="shared" si="7"/>
        <v>0</v>
      </c>
      <c r="N187" s="27"/>
      <c r="O187" s="27"/>
    </row>
    <row r="188" spans="1:15" x14ac:dyDescent="0.2">
      <c r="A188" s="30"/>
      <c r="B188" s="28" t="s">
        <v>118</v>
      </c>
      <c r="C188" s="28" t="s">
        <v>278</v>
      </c>
      <c r="D188" s="28" t="s">
        <v>279</v>
      </c>
      <c r="E188" s="28" t="s">
        <v>124</v>
      </c>
      <c r="F188" s="29">
        <v>42624.458333333343</v>
      </c>
      <c r="G188" s="29">
        <v>42624.708333333343</v>
      </c>
      <c r="H188" s="10" t="s">
        <v>11</v>
      </c>
      <c r="I188" s="16">
        <v>50</v>
      </c>
      <c r="J188" s="4">
        <f t="shared" si="6"/>
        <v>25</v>
      </c>
      <c r="K188" s="9"/>
      <c r="L188" s="9"/>
      <c r="M188" s="8">
        <f t="shared" si="7"/>
        <v>0</v>
      </c>
      <c r="N188" s="27"/>
      <c r="O188" s="27"/>
    </row>
    <row r="189" spans="1:15" x14ac:dyDescent="0.2">
      <c r="A189" s="30"/>
      <c r="B189" s="28"/>
      <c r="C189" s="28"/>
      <c r="D189" s="28"/>
      <c r="E189" s="28"/>
      <c r="F189" s="29"/>
      <c r="G189" s="29"/>
      <c r="H189" s="10" t="s">
        <v>12</v>
      </c>
      <c r="I189" s="16">
        <v>30</v>
      </c>
      <c r="J189" s="4">
        <f t="shared" si="6"/>
        <v>15</v>
      </c>
      <c r="K189" s="9"/>
      <c r="L189" s="9"/>
      <c r="M189" s="8">
        <f t="shared" si="7"/>
        <v>0</v>
      </c>
      <c r="N189" s="27"/>
      <c r="O189" s="27"/>
    </row>
    <row r="190" spans="1:15" ht="21" x14ac:dyDescent="0.2">
      <c r="A190" s="30"/>
      <c r="B190" s="28"/>
      <c r="C190" s="10" t="s">
        <v>280</v>
      </c>
      <c r="D190" s="10" t="s">
        <v>281</v>
      </c>
      <c r="E190" s="10" t="s">
        <v>121</v>
      </c>
      <c r="F190" s="15">
        <v>42624.458333333343</v>
      </c>
      <c r="G190" s="15">
        <v>42624.875</v>
      </c>
      <c r="H190" s="10" t="s">
        <v>11</v>
      </c>
      <c r="I190" s="16">
        <v>10</v>
      </c>
      <c r="J190" s="4">
        <f t="shared" si="6"/>
        <v>5</v>
      </c>
      <c r="K190" s="9"/>
      <c r="L190" s="9"/>
      <c r="M190" s="8">
        <f t="shared" si="7"/>
        <v>0</v>
      </c>
      <c r="N190" s="27"/>
      <c r="O190" s="27"/>
    </row>
    <row r="191" spans="1:15" x14ac:dyDescent="0.2">
      <c r="A191" s="30"/>
      <c r="B191" s="28"/>
      <c r="C191" s="10" t="s">
        <v>282</v>
      </c>
      <c r="D191" s="10" t="s">
        <v>283</v>
      </c>
      <c r="E191" s="10" t="s">
        <v>127</v>
      </c>
      <c r="F191" s="15">
        <v>42624.5</v>
      </c>
      <c r="G191" s="15">
        <v>42624.875</v>
      </c>
      <c r="H191" s="10" t="s">
        <v>11</v>
      </c>
      <c r="I191" s="16">
        <v>40</v>
      </c>
      <c r="J191" s="4">
        <f t="shared" si="6"/>
        <v>20</v>
      </c>
      <c r="K191" s="9"/>
      <c r="L191" s="9"/>
      <c r="M191" s="8">
        <f t="shared" si="7"/>
        <v>0</v>
      </c>
      <c r="N191" s="27"/>
      <c r="O191" s="27"/>
    </row>
    <row r="192" spans="1:15" x14ac:dyDescent="0.2">
      <c r="A192" s="30"/>
      <c r="B192" s="10" t="s">
        <v>54</v>
      </c>
      <c r="C192" s="10" t="s">
        <v>284</v>
      </c>
      <c r="D192" s="10" t="s">
        <v>285</v>
      </c>
      <c r="E192" s="10" t="s">
        <v>57</v>
      </c>
      <c r="F192" s="15">
        <v>42624.541666666657</v>
      </c>
      <c r="G192" s="15">
        <v>42624.604166666657</v>
      </c>
      <c r="H192" s="10" t="s">
        <v>11</v>
      </c>
      <c r="I192" s="16">
        <v>10</v>
      </c>
      <c r="J192" s="4">
        <f t="shared" si="6"/>
        <v>5</v>
      </c>
      <c r="K192" s="9"/>
      <c r="L192" s="9"/>
      <c r="M192" s="8">
        <f t="shared" si="7"/>
        <v>0</v>
      </c>
      <c r="N192" s="27"/>
      <c r="O192" s="27"/>
    </row>
    <row r="193" spans="1:15" x14ac:dyDescent="0.2">
      <c r="A193" s="30"/>
      <c r="B193" s="28" t="s">
        <v>19</v>
      </c>
      <c r="C193" s="28" t="s">
        <v>286</v>
      </c>
      <c r="D193" s="28" t="s">
        <v>287</v>
      </c>
      <c r="E193" s="28" t="s">
        <v>22</v>
      </c>
      <c r="F193" s="29">
        <v>42624.552083333343</v>
      </c>
      <c r="G193" s="29">
        <v>42624.645833333343</v>
      </c>
      <c r="H193" s="10" t="s">
        <v>11</v>
      </c>
      <c r="I193" s="16">
        <v>20</v>
      </c>
      <c r="J193" s="4">
        <f t="shared" si="6"/>
        <v>10</v>
      </c>
      <c r="K193" s="9"/>
      <c r="L193" s="9"/>
      <c r="M193" s="8">
        <f t="shared" si="7"/>
        <v>0</v>
      </c>
      <c r="N193" s="27"/>
      <c r="O193" s="27"/>
    </row>
    <row r="194" spans="1:15" x14ac:dyDescent="0.2">
      <c r="A194" s="30"/>
      <c r="B194" s="28"/>
      <c r="C194" s="28"/>
      <c r="D194" s="28"/>
      <c r="E194" s="28"/>
      <c r="F194" s="29"/>
      <c r="G194" s="29"/>
      <c r="H194" s="10" t="s">
        <v>12</v>
      </c>
      <c r="I194" s="16">
        <v>10</v>
      </c>
      <c r="J194" s="4">
        <f t="shared" si="6"/>
        <v>5</v>
      </c>
      <c r="K194" s="9"/>
      <c r="L194" s="9"/>
      <c r="M194" s="8">
        <f t="shared" si="7"/>
        <v>0</v>
      </c>
      <c r="N194" s="27"/>
      <c r="O194" s="27"/>
    </row>
    <row r="195" spans="1:15" x14ac:dyDescent="0.2">
      <c r="A195" s="30"/>
      <c r="B195" s="10" t="s">
        <v>110</v>
      </c>
      <c r="C195" s="10" t="s">
        <v>288</v>
      </c>
      <c r="D195" s="10" t="s">
        <v>289</v>
      </c>
      <c r="E195" s="10" t="s">
        <v>113</v>
      </c>
      <c r="F195" s="15">
        <v>42624.583333333343</v>
      </c>
      <c r="G195" s="15">
        <v>42624.645833333343</v>
      </c>
      <c r="H195" s="10" t="s">
        <v>11</v>
      </c>
      <c r="I195" s="16">
        <v>20</v>
      </c>
      <c r="J195" s="4">
        <f t="shared" si="6"/>
        <v>10</v>
      </c>
      <c r="K195" s="9"/>
      <c r="L195" s="9"/>
      <c r="M195" s="8">
        <f t="shared" si="7"/>
        <v>0</v>
      </c>
      <c r="N195" s="27"/>
      <c r="O195" s="27"/>
    </row>
    <row r="196" spans="1:15" x14ac:dyDescent="0.2">
      <c r="A196" s="30"/>
      <c r="B196" s="28" t="s">
        <v>244</v>
      </c>
      <c r="C196" s="28" t="s">
        <v>290</v>
      </c>
      <c r="D196" s="28" t="s">
        <v>291</v>
      </c>
      <c r="E196" s="28" t="s">
        <v>247</v>
      </c>
      <c r="F196" s="29">
        <v>42624.625</v>
      </c>
      <c r="G196" s="29">
        <v>42624.784722222219</v>
      </c>
      <c r="H196" s="10" t="s">
        <v>11</v>
      </c>
      <c r="I196" s="16">
        <v>30</v>
      </c>
      <c r="J196" s="4">
        <f t="shared" si="6"/>
        <v>15</v>
      </c>
      <c r="K196" s="9"/>
      <c r="L196" s="9"/>
      <c r="M196" s="8">
        <f t="shared" si="7"/>
        <v>0</v>
      </c>
      <c r="N196" s="27"/>
      <c r="O196" s="27"/>
    </row>
    <row r="197" spans="1:15" ht="13.15" customHeight="1" x14ac:dyDescent="0.2">
      <c r="A197" s="30"/>
      <c r="B197" s="28"/>
      <c r="C197" s="28"/>
      <c r="D197" s="28"/>
      <c r="E197" s="28"/>
      <c r="F197" s="29"/>
      <c r="G197" s="29"/>
      <c r="H197" s="10" t="s">
        <v>12</v>
      </c>
      <c r="I197" s="16">
        <v>20</v>
      </c>
      <c r="J197" s="4">
        <f t="shared" si="6"/>
        <v>10</v>
      </c>
      <c r="K197" s="9"/>
      <c r="L197" s="9"/>
      <c r="M197" s="8">
        <f t="shared" si="7"/>
        <v>0</v>
      </c>
      <c r="N197" s="27"/>
      <c r="O197" s="27"/>
    </row>
    <row r="198" spans="1:15" x14ac:dyDescent="0.2">
      <c r="A198" s="30"/>
      <c r="B198" s="28" t="s">
        <v>31</v>
      </c>
      <c r="C198" s="28" t="s">
        <v>292</v>
      </c>
      <c r="D198" s="28" t="s">
        <v>293</v>
      </c>
      <c r="E198" s="28" t="s">
        <v>34</v>
      </c>
      <c r="F198" s="29">
        <v>42624.635416666657</v>
      </c>
      <c r="G198" s="29">
        <v>42624.802083333343</v>
      </c>
      <c r="H198" s="10" t="s">
        <v>11</v>
      </c>
      <c r="I198" s="16">
        <v>60</v>
      </c>
      <c r="J198" s="4">
        <f t="shared" si="6"/>
        <v>30</v>
      </c>
      <c r="K198" s="9"/>
      <c r="L198" s="9"/>
      <c r="M198" s="8">
        <f t="shared" si="7"/>
        <v>0</v>
      </c>
      <c r="N198" s="27"/>
      <c r="O198" s="27"/>
    </row>
    <row r="199" spans="1:15" x14ac:dyDescent="0.2">
      <c r="A199" s="30"/>
      <c r="B199" s="28"/>
      <c r="C199" s="28"/>
      <c r="D199" s="28"/>
      <c r="E199" s="28"/>
      <c r="F199" s="29"/>
      <c r="G199" s="29"/>
      <c r="H199" s="10" t="s">
        <v>12</v>
      </c>
      <c r="I199" s="16">
        <v>40</v>
      </c>
      <c r="J199" s="4">
        <f t="shared" si="6"/>
        <v>20</v>
      </c>
      <c r="K199" s="9"/>
      <c r="L199" s="9"/>
      <c r="M199" s="8">
        <f t="shared" si="7"/>
        <v>0</v>
      </c>
      <c r="N199" s="27"/>
      <c r="O199" s="27"/>
    </row>
    <row r="200" spans="1:15" x14ac:dyDescent="0.2">
      <c r="A200" s="30"/>
      <c r="B200" s="25" t="s">
        <v>194</v>
      </c>
      <c r="C200" s="25" t="s">
        <v>294</v>
      </c>
      <c r="D200" s="25" t="s">
        <v>295</v>
      </c>
      <c r="E200" s="25" t="s">
        <v>197</v>
      </c>
      <c r="F200" s="26">
        <v>42624.645833333343</v>
      </c>
      <c r="G200" s="26">
        <v>42624.770833333343</v>
      </c>
      <c r="H200" s="10" t="s">
        <v>11</v>
      </c>
      <c r="I200" s="16">
        <v>10</v>
      </c>
      <c r="J200" s="4">
        <v>5</v>
      </c>
      <c r="K200" s="9"/>
      <c r="L200" s="9"/>
      <c r="M200" s="8">
        <f t="shared" si="7"/>
        <v>0</v>
      </c>
      <c r="N200" s="27"/>
      <c r="O200" s="27"/>
    </row>
    <row r="201" spans="1:15" x14ac:dyDescent="0.2">
      <c r="A201" s="30"/>
      <c r="B201" s="28" t="s">
        <v>31</v>
      </c>
      <c r="C201" s="28" t="s">
        <v>296</v>
      </c>
      <c r="D201" s="28" t="s">
        <v>297</v>
      </c>
      <c r="E201" s="28" t="s">
        <v>49</v>
      </c>
      <c r="F201" s="29">
        <v>42624.65625</v>
      </c>
      <c r="G201" s="29">
        <v>42624.822916666657</v>
      </c>
      <c r="H201" s="10" t="s">
        <v>11</v>
      </c>
      <c r="I201" s="16">
        <v>60</v>
      </c>
      <c r="J201" s="4">
        <f t="shared" si="6"/>
        <v>30</v>
      </c>
      <c r="K201" s="9"/>
      <c r="L201" s="9"/>
      <c r="M201" s="8">
        <f t="shared" si="7"/>
        <v>0</v>
      </c>
      <c r="N201" s="27"/>
      <c r="O201" s="27"/>
    </row>
    <row r="202" spans="1:15" x14ac:dyDescent="0.2">
      <c r="A202" s="30"/>
      <c r="B202" s="28"/>
      <c r="C202" s="28"/>
      <c r="D202" s="28"/>
      <c r="E202" s="28"/>
      <c r="F202" s="29"/>
      <c r="G202" s="29"/>
      <c r="H202" s="10" t="s">
        <v>12</v>
      </c>
      <c r="I202" s="16">
        <v>40</v>
      </c>
      <c r="J202" s="4">
        <f t="shared" si="6"/>
        <v>20</v>
      </c>
      <c r="K202" s="9"/>
      <c r="L202" s="9"/>
      <c r="M202" s="8">
        <f t="shared" si="7"/>
        <v>0</v>
      </c>
      <c r="N202" s="27"/>
      <c r="O202" s="27"/>
    </row>
    <row r="203" spans="1:15" x14ac:dyDescent="0.2">
      <c r="A203" s="30"/>
      <c r="B203" s="25" t="s">
        <v>90</v>
      </c>
      <c r="C203" s="25" t="s">
        <v>298</v>
      </c>
      <c r="D203" s="25" t="s">
        <v>299</v>
      </c>
      <c r="E203" s="25" t="s">
        <v>93</v>
      </c>
      <c r="F203" s="26">
        <v>42624.666666666657</v>
      </c>
      <c r="G203" s="26">
        <v>42624.708333333343</v>
      </c>
      <c r="H203" s="10" t="s">
        <v>11</v>
      </c>
      <c r="I203" s="16">
        <v>50</v>
      </c>
      <c r="J203" s="4">
        <f t="shared" si="6"/>
        <v>25</v>
      </c>
      <c r="K203" s="9"/>
      <c r="L203" s="9"/>
      <c r="M203" s="8">
        <f t="shared" si="7"/>
        <v>0</v>
      </c>
      <c r="N203" s="27"/>
      <c r="O203" s="27"/>
    </row>
    <row r="204" spans="1:15" x14ac:dyDescent="0.2">
      <c r="A204" s="30"/>
      <c r="B204" s="10" t="s">
        <v>54</v>
      </c>
      <c r="C204" s="10" t="s">
        <v>300</v>
      </c>
      <c r="D204" s="10" t="s">
        <v>301</v>
      </c>
      <c r="E204" s="10" t="s">
        <v>57</v>
      </c>
      <c r="F204" s="15">
        <v>42624.666666666657</v>
      </c>
      <c r="G204" s="15">
        <v>42624.729166666657</v>
      </c>
      <c r="H204" s="10" t="s">
        <v>11</v>
      </c>
      <c r="I204" s="16">
        <v>10</v>
      </c>
      <c r="J204" s="4">
        <f t="shared" si="6"/>
        <v>5</v>
      </c>
      <c r="K204" s="9"/>
      <c r="L204" s="9"/>
      <c r="M204" s="8">
        <f t="shared" si="7"/>
        <v>0</v>
      </c>
      <c r="N204" s="27"/>
      <c r="O204" s="27"/>
    </row>
    <row r="205" spans="1:15" x14ac:dyDescent="0.2">
      <c r="A205" s="30"/>
      <c r="B205" s="25" t="s">
        <v>23</v>
      </c>
      <c r="C205" s="25" t="s">
        <v>302</v>
      </c>
      <c r="D205" s="25" t="s">
        <v>303</v>
      </c>
      <c r="E205" s="25" t="s">
        <v>26</v>
      </c>
      <c r="F205" s="26">
        <v>42624.6875</v>
      </c>
      <c r="G205" s="26">
        <v>42624.895833333343</v>
      </c>
      <c r="H205" s="10" t="s">
        <v>11</v>
      </c>
      <c r="I205" s="16">
        <v>40</v>
      </c>
      <c r="J205" s="4">
        <f t="shared" si="6"/>
        <v>20</v>
      </c>
      <c r="K205" s="9"/>
      <c r="L205" s="9"/>
      <c r="M205" s="8">
        <f t="shared" si="7"/>
        <v>0</v>
      </c>
      <c r="N205" s="27"/>
      <c r="O205" s="27"/>
    </row>
    <row r="206" spans="1:15" x14ac:dyDescent="0.2">
      <c r="A206" s="30"/>
      <c r="B206" s="25" t="s">
        <v>35</v>
      </c>
      <c r="C206" s="25" t="s">
        <v>304</v>
      </c>
      <c r="D206" s="25" t="s">
        <v>305</v>
      </c>
      <c r="E206" s="25" t="s">
        <v>38</v>
      </c>
      <c r="F206" s="26">
        <v>42624.729166666657</v>
      </c>
      <c r="G206" s="26">
        <v>42624.861111111109</v>
      </c>
      <c r="H206" s="10" t="s">
        <v>11</v>
      </c>
      <c r="I206" s="16">
        <v>50</v>
      </c>
      <c r="J206" s="4">
        <v>25</v>
      </c>
      <c r="K206" s="9"/>
      <c r="L206" s="9"/>
      <c r="M206" s="8">
        <f t="shared" si="7"/>
        <v>0</v>
      </c>
      <c r="N206" s="27"/>
      <c r="O206" s="27"/>
    </row>
    <row r="207" spans="1:15" x14ac:dyDescent="0.2">
      <c r="A207" s="30"/>
      <c r="B207" s="28" t="s">
        <v>19</v>
      </c>
      <c r="C207" s="28" t="s">
        <v>306</v>
      </c>
      <c r="D207" s="28" t="s">
        <v>307</v>
      </c>
      <c r="E207" s="28" t="s">
        <v>22</v>
      </c>
      <c r="F207" s="29">
        <v>42624.729166666657</v>
      </c>
      <c r="G207" s="29">
        <v>42624.822916666657</v>
      </c>
      <c r="H207" s="10" t="s">
        <v>11</v>
      </c>
      <c r="I207" s="16">
        <v>20</v>
      </c>
      <c r="J207" s="4">
        <f t="shared" si="6"/>
        <v>10</v>
      </c>
      <c r="K207" s="9"/>
      <c r="L207" s="9"/>
      <c r="M207" s="8">
        <f t="shared" si="7"/>
        <v>0</v>
      </c>
      <c r="N207" s="27"/>
      <c r="O207" s="27"/>
    </row>
    <row r="208" spans="1:15" x14ac:dyDescent="0.2">
      <c r="A208" s="30"/>
      <c r="B208" s="28"/>
      <c r="C208" s="28"/>
      <c r="D208" s="28"/>
      <c r="E208" s="28"/>
      <c r="F208" s="29"/>
      <c r="G208" s="29"/>
      <c r="H208" s="10" t="s">
        <v>12</v>
      </c>
      <c r="I208" s="16">
        <v>10</v>
      </c>
      <c r="J208" s="4">
        <f t="shared" si="6"/>
        <v>5</v>
      </c>
      <c r="K208" s="9"/>
      <c r="L208" s="9"/>
      <c r="M208" s="8">
        <f t="shared" si="7"/>
        <v>0</v>
      </c>
      <c r="N208" s="27"/>
      <c r="O208" s="27"/>
    </row>
    <row r="209" spans="1:15" x14ac:dyDescent="0.2">
      <c r="A209" s="30"/>
      <c r="B209" s="28" t="s">
        <v>27</v>
      </c>
      <c r="C209" s="28" t="s">
        <v>308</v>
      </c>
      <c r="D209" s="28" t="s">
        <v>309</v>
      </c>
      <c r="E209" s="28" t="s">
        <v>30</v>
      </c>
      <c r="F209" s="29">
        <v>42624.729166666657</v>
      </c>
      <c r="G209" s="29">
        <v>42624.895833333343</v>
      </c>
      <c r="H209" s="10" t="s">
        <v>11</v>
      </c>
      <c r="I209" s="16">
        <v>90</v>
      </c>
      <c r="J209" s="4">
        <f t="shared" si="6"/>
        <v>45</v>
      </c>
      <c r="K209" s="9"/>
      <c r="L209" s="9"/>
      <c r="M209" s="8">
        <f t="shared" si="7"/>
        <v>0</v>
      </c>
      <c r="N209" s="27"/>
      <c r="O209" s="27"/>
    </row>
    <row r="210" spans="1:15" x14ac:dyDescent="0.2">
      <c r="A210" s="30"/>
      <c r="B210" s="28"/>
      <c r="C210" s="28"/>
      <c r="D210" s="28"/>
      <c r="E210" s="28"/>
      <c r="F210" s="29"/>
      <c r="G210" s="29"/>
      <c r="H210" s="10" t="s">
        <v>12</v>
      </c>
      <c r="I210" s="16">
        <v>70</v>
      </c>
      <c r="J210" s="4">
        <f t="shared" si="6"/>
        <v>35</v>
      </c>
      <c r="K210" s="9"/>
      <c r="L210" s="9"/>
      <c r="M210" s="8">
        <f t="shared" si="7"/>
        <v>0</v>
      </c>
      <c r="N210" s="27"/>
      <c r="O210" s="27"/>
    </row>
    <row r="211" spans="1:15" x14ac:dyDescent="0.2">
      <c r="A211" s="30"/>
      <c r="B211" s="28"/>
      <c r="C211" s="28"/>
      <c r="D211" s="28"/>
      <c r="E211" s="28"/>
      <c r="F211" s="29"/>
      <c r="G211" s="29"/>
      <c r="H211" s="10" t="s">
        <v>13</v>
      </c>
      <c r="I211" s="16">
        <v>50</v>
      </c>
      <c r="J211" s="4">
        <f t="shared" si="6"/>
        <v>25</v>
      </c>
      <c r="K211" s="9"/>
      <c r="L211" s="9"/>
      <c r="M211" s="8">
        <f t="shared" si="7"/>
        <v>0</v>
      </c>
      <c r="N211" s="27"/>
      <c r="O211" s="27"/>
    </row>
    <row r="212" spans="1:15" x14ac:dyDescent="0.2">
      <c r="A212" s="30"/>
      <c r="B212" s="10" t="s">
        <v>110</v>
      </c>
      <c r="C212" s="10" t="s">
        <v>310</v>
      </c>
      <c r="D212" s="10" t="s">
        <v>311</v>
      </c>
      <c r="E212" s="10" t="s">
        <v>113</v>
      </c>
      <c r="F212" s="15">
        <v>42624.770833333343</v>
      </c>
      <c r="G212" s="15">
        <v>42624.916666666657</v>
      </c>
      <c r="H212" s="10" t="s">
        <v>11</v>
      </c>
      <c r="I212" s="16">
        <v>20</v>
      </c>
      <c r="J212" s="4">
        <f t="shared" si="6"/>
        <v>10</v>
      </c>
      <c r="K212" s="9"/>
      <c r="L212" s="9"/>
      <c r="M212" s="8">
        <f t="shared" si="7"/>
        <v>0</v>
      </c>
      <c r="N212" s="27"/>
      <c r="O212" s="27"/>
    </row>
    <row r="213" spans="1:15" x14ac:dyDescent="0.2">
      <c r="A213" s="30"/>
      <c r="B213" s="28" t="s">
        <v>118</v>
      </c>
      <c r="C213" s="28" t="s">
        <v>312</v>
      </c>
      <c r="D213" s="28" t="s">
        <v>313</v>
      </c>
      <c r="E213" s="28" t="s">
        <v>124</v>
      </c>
      <c r="F213" s="29">
        <v>42624.770833333343</v>
      </c>
      <c r="G213" s="29">
        <v>42624.9375</v>
      </c>
      <c r="H213" s="10" t="s">
        <v>11</v>
      </c>
      <c r="I213" s="16">
        <v>40</v>
      </c>
      <c r="J213" s="4">
        <f t="shared" si="6"/>
        <v>20</v>
      </c>
      <c r="K213" s="9"/>
      <c r="L213" s="9"/>
      <c r="M213" s="8">
        <f t="shared" si="7"/>
        <v>0</v>
      </c>
      <c r="N213" s="27"/>
      <c r="O213" s="27"/>
    </row>
    <row r="214" spans="1:15" x14ac:dyDescent="0.2">
      <c r="A214" s="30"/>
      <c r="B214" s="28"/>
      <c r="C214" s="28"/>
      <c r="D214" s="28"/>
      <c r="E214" s="28"/>
      <c r="F214" s="29"/>
      <c r="G214" s="29"/>
      <c r="H214" s="10" t="s">
        <v>12</v>
      </c>
      <c r="I214" s="16">
        <v>20</v>
      </c>
      <c r="J214" s="4">
        <f t="shared" si="6"/>
        <v>10</v>
      </c>
      <c r="K214" s="9"/>
      <c r="L214" s="9"/>
      <c r="M214" s="8">
        <f t="shared" si="7"/>
        <v>0</v>
      </c>
      <c r="N214" s="27"/>
      <c r="O214" s="27"/>
    </row>
    <row r="215" spans="1:15" x14ac:dyDescent="0.2">
      <c r="A215" s="30"/>
      <c r="B215" s="25" t="s">
        <v>90</v>
      </c>
      <c r="C215" s="25" t="s">
        <v>314</v>
      </c>
      <c r="D215" s="25" t="s">
        <v>315</v>
      </c>
      <c r="E215" s="25" t="s">
        <v>93</v>
      </c>
      <c r="F215" s="26">
        <v>42624.833333333343</v>
      </c>
      <c r="G215" s="26">
        <v>42624.875</v>
      </c>
      <c r="H215" s="10" t="s">
        <v>11</v>
      </c>
      <c r="I215" s="16">
        <v>50</v>
      </c>
      <c r="J215" s="4">
        <f t="shared" si="6"/>
        <v>25</v>
      </c>
      <c r="K215" s="9"/>
      <c r="L215" s="9"/>
      <c r="M215" s="8">
        <f t="shared" si="7"/>
        <v>0</v>
      </c>
      <c r="N215" s="27"/>
      <c r="O215" s="27"/>
    </row>
    <row r="216" spans="1:15" x14ac:dyDescent="0.2">
      <c r="A216" s="30"/>
      <c r="B216" s="28" t="s">
        <v>31</v>
      </c>
      <c r="C216" s="28" t="s">
        <v>316</v>
      </c>
      <c r="D216" s="28" t="s">
        <v>317</v>
      </c>
      <c r="E216" s="28" t="s">
        <v>34</v>
      </c>
      <c r="F216" s="29">
        <v>42624.875</v>
      </c>
      <c r="G216" s="29">
        <v>42624.947916666657</v>
      </c>
      <c r="H216" s="10" t="s">
        <v>11</v>
      </c>
      <c r="I216" s="16">
        <v>60</v>
      </c>
      <c r="J216" s="4">
        <f t="shared" si="6"/>
        <v>30</v>
      </c>
      <c r="K216" s="9"/>
      <c r="L216" s="9"/>
      <c r="M216" s="8">
        <f t="shared" si="7"/>
        <v>0</v>
      </c>
      <c r="N216" s="27"/>
      <c r="O216" s="27"/>
    </row>
    <row r="217" spans="1:15" x14ac:dyDescent="0.2">
      <c r="A217" s="30"/>
      <c r="B217" s="28"/>
      <c r="C217" s="28"/>
      <c r="D217" s="28"/>
      <c r="E217" s="28"/>
      <c r="F217" s="29"/>
      <c r="G217" s="29"/>
      <c r="H217" s="10" t="s">
        <v>12</v>
      </c>
      <c r="I217" s="16">
        <v>40</v>
      </c>
      <c r="J217" s="4">
        <f t="shared" si="6"/>
        <v>20</v>
      </c>
      <c r="K217" s="9"/>
      <c r="L217" s="9"/>
      <c r="M217" s="8">
        <f t="shared" si="7"/>
        <v>0</v>
      </c>
      <c r="N217" s="27"/>
      <c r="O217" s="27"/>
    </row>
    <row r="218" spans="1:15" x14ac:dyDescent="0.2">
      <c r="A218" s="30"/>
      <c r="B218" s="28"/>
      <c r="C218" s="28" t="s">
        <v>318</v>
      </c>
      <c r="D218" s="28" t="s">
        <v>319</v>
      </c>
      <c r="E218" s="28" t="s">
        <v>49</v>
      </c>
      <c r="F218" s="29">
        <v>42624.895833333343</v>
      </c>
      <c r="G218" s="29">
        <v>42624.96875</v>
      </c>
      <c r="H218" s="10" t="s">
        <v>11</v>
      </c>
      <c r="I218" s="16">
        <v>60</v>
      </c>
      <c r="J218" s="4">
        <f t="shared" si="6"/>
        <v>30</v>
      </c>
      <c r="K218" s="9"/>
      <c r="L218" s="9"/>
      <c r="M218" s="8">
        <f t="shared" si="7"/>
        <v>0</v>
      </c>
      <c r="N218" s="27"/>
      <c r="O218" s="27"/>
    </row>
    <row r="219" spans="1:15" x14ac:dyDescent="0.2">
      <c r="A219" s="30"/>
      <c r="B219" s="28"/>
      <c r="C219" s="28"/>
      <c r="D219" s="28"/>
      <c r="E219" s="28"/>
      <c r="F219" s="29"/>
      <c r="G219" s="29"/>
      <c r="H219" s="10" t="s">
        <v>12</v>
      </c>
      <c r="I219" s="16">
        <v>40</v>
      </c>
      <c r="J219" s="4">
        <f t="shared" si="6"/>
        <v>20</v>
      </c>
      <c r="K219" s="9"/>
      <c r="L219" s="9"/>
      <c r="M219" s="8">
        <f t="shared" si="7"/>
        <v>0</v>
      </c>
      <c r="N219" s="27"/>
      <c r="O219" s="27"/>
    </row>
    <row r="220" spans="1:15" x14ac:dyDescent="0.2">
      <c r="A220" s="30">
        <v>42625</v>
      </c>
      <c r="B220" s="28" t="s">
        <v>244</v>
      </c>
      <c r="C220" s="28" t="s">
        <v>320</v>
      </c>
      <c r="D220" s="28" t="s">
        <v>321</v>
      </c>
      <c r="E220" s="28" t="s">
        <v>247</v>
      </c>
      <c r="F220" s="29">
        <v>42625.375</v>
      </c>
      <c r="G220" s="29">
        <v>42625.513888888891</v>
      </c>
      <c r="H220" s="10" t="s">
        <v>11</v>
      </c>
      <c r="I220" s="16">
        <v>20</v>
      </c>
      <c r="J220" s="4">
        <f t="shared" si="6"/>
        <v>10</v>
      </c>
      <c r="K220" s="9"/>
      <c r="L220" s="9"/>
      <c r="M220" s="8">
        <f t="shared" si="7"/>
        <v>0</v>
      </c>
      <c r="N220" s="27"/>
      <c r="O220" s="27"/>
    </row>
    <row r="221" spans="1:15" x14ac:dyDescent="0.2">
      <c r="A221" s="30"/>
      <c r="B221" s="28"/>
      <c r="C221" s="28"/>
      <c r="D221" s="28"/>
      <c r="E221" s="28"/>
      <c r="F221" s="29"/>
      <c r="G221" s="29"/>
      <c r="H221" s="10" t="s">
        <v>12</v>
      </c>
      <c r="I221" s="16">
        <v>10</v>
      </c>
      <c r="J221" s="4">
        <f t="shared" si="6"/>
        <v>5</v>
      </c>
      <c r="K221" s="9"/>
      <c r="L221" s="9"/>
      <c r="M221" s="8">
        <f t="shared" si="7"/>
        <v>0</v>
      </c>
      <c r="N221" s="27"/>
      <c r="O221" s="27"/>
    </row>
    <row r="222" spans="1:15" x14ac:dyDescent="0.2">
      <c r="A222" s="30"/>
      <c r="B222" s="28" t="s">
        <v>19</v>
      </c>
      <c r="C222" s="28" t="s">
        <v>322</v>
      </c>
      <c r="D222" s="28" t="s">
        <v>323</v>
      </c>
      <c r="E222" s="28" t="s">
        <v>22</v>
      </c>
      <c r="F222" s="29">
        <v>42625.375</v>
      </c>
      <c r="G222" s="29">
        <v>42625.520833333343</v>
      </c>
      <c r="H222" s="10" t="s">
        <v>11</v>
      </c>
      <c r="I222" s="16">
        <v>20</v>
      </c>
      <c r="J222" s="4">
        <f t="shared" si="6"/>
        <v>10</v>
      </c>
      <c r="K222" s="9"/>
      <c r="L222" s="9"/>
      <c r="M222" s="8">
        <f t="shared" si="7"/>
        <v>0</v>
      </c>
      <c r="N222" s="27"/>
      <c r="O222" s="27"/>
    </row>
    <row r="223" spans="1:15" ht="13.15" customHeight="1" x14ac:dyDescent="0.2">
      <c r="A223" s="30"/>
      <c r="B223" s="28"/>
      <c r="C223" s="28"/>
      <c r="D223" s="28"/>
      <c r="E223" s="28"/>
      <c r="F223" s="29"/>
      <c r="G223" s="29"/>
      <c r="H223" s="10" t="s">
        <v>12</v>
      </c>
      <c r="I223" s="16">
        <v>10</v>
      </c>
      <c r="J223" s="4">
        <f t="shared" si="6"/>
        <v>5</v>
      </c>
      <c r="K223" s="9"/>
      <c r="L223" s="9"/>
      <c r="M223" s="8">
        <f t="shared" si="7"/>
        <v>0</v>
      </c>
      <c r="N223" s="27"/>
      <c r="O223" s="27"/>
    </row>
    <row r="224" spans="1:15" x14ac:dyDescent="0.2">
      <c r="A224" s="30"/>
      <c r="B224" s="28" t="s">
        <v>31</v>
      </c>
      <c r="C224" s="28" t="s">
        <v>324</v>
      </c>
      <c r="D224" s="28" t="s">
        <v>325</v>
      </c>
      <c r="E224" s="28" t="s">
        <v>49</v>
      </c>
      <c r="F224" s="29">
        <v>42625.375</v>
      </c>
      <c r="G224" s="29">
        <v>42625.729166666657</v>
      </c>
      <c r="H224" s="10" t="s">
        <v>11</v>
      </c>
      <c r="I224" s="16">
        <v>60</v>
      </c>
      <c r="J224" s="4">
        <f t="shared" si="6"/>
        <v>30</v>
      </c>
      <c r="K224" s="9"/>
      <c r="L224" s="9"/>
      <c r="M224" s="8">
        <f t="shared" si="7"/>
        <v>0</v>
      </c>
      <c r="N224" s="27"/>
      <c r="O224" s="27"/>
    </row>
    <row r="225" spans="1:15" x14ac:dyDescent="0.2">
      <c r="A225" s="30"/>
      <c r="B225" s="28"/>
      <c r="C225" s="28"/>
      <c r="D225" s="28"/>
      <c r="E225" s="28"/>
      <c r="F225" s="29"/>
      <c r="G225" s="29"/>
      <c r="H225" s="10" t="s">
        <v>12</v>
      </c>
      <c r="I225" s="16">
        <v>40</v>
      </c>
      <c r="J225" s="4">
        <f t="shared" si="6"/>
        <v>20</v>
      </c>
      <c r="K225" s="9"/>
      <c r="L225" s="9"/>
      <c r="M225" s="8">
        <f t="shared" si="7"/>
        <v>0</v>
      </c>
      <c r="N225" s="27"/>
      <c r="O225" s="27"/>
    </row>
    <row r="226" spans="1:15" ht="21" x14ac:dyDescent="0.2">
      <c r="A226" s="30"/>
      <c r="B226" s="10" t="s">
        <v>326</v>
      </c>
      <c r="C226" s="10" t="s">
        <v>327</v>
      </c>
      <c r="D226" s="10" t="s">
        <v>328</v>
      </c>
      <c r="E226" s="10" t="s">
        <v>694</v>
      </c>
      <c r="F226" s="15">
        <v>42625.375</v>
      </c>
      <c r="G226" s="15">
        <v>42625.53125</v>
      </c>
      <c r="H226" s="10" t="s">
        <v>11</v>
      </c>
      <c r="I226" s="16">
        <v>10</v>
      </c>
      <c r="J226" s="4">
        <f t="shared" ref="J226:J277" si="8">I226/2</f>
        <v>5</v>
      </c>
      <c r="K226" s="9"/>
      <c r="L226" s="9"/>
      <c r="M226" s="8">
        <f t="shared" si="7"/>
        <v>0</v>
      </c>
      <c r="N226" s="27"/>
      <c r="O226" s="27"/>
    </row>
    <row r="227" spans="1:15" x14ac:dyDescent="0.2">
      <c r="A227" s="30"/>
      <c r="B227" s="10" t="s">
        <v>15</v>
      </c>
      <c r="C227" s="10" t="s">
        <v>329</v>
      </c>
      <c r="D227" s="10" t="s">
        <v>330</v>
      </c>
      <c r="E227" s="10" t="s">
        <v>18</v>
      </c>
      <c r="F227" s="15">
        <v>42625.395833333343</v>
      </c>
      <c r="G227" s="15">
        <v>42625.614583333343</v>
      </c>
      <c r="H227" s="10" t="s">
        <v>11</v>
      </c>
      <c r="I227" s="16">
        <v>20</v>
      </c>
      <c r="J227" s="4">
        <f t="shared" si="8"/>
        <v>10</v>
      </c>
      <c r="K227" s="9"/>
      <c r="L227" s="9"/>
      <c r="M227" s="8">
        <f t="shared" ref="M227:M278" si="9">SUM(I227*K227)+(J227*L227)</f>
        <v>0</v>
      </c>
      <c r="N227" s="27"/>
      <c r="O227" s="27"/>
    </row>
    <row r="228" spans="1:15" x14ac:dyDescent="0.2">
      <c r="A228" s="30"/>
      <c r="B228" s="28" t="s">
        <v>27</v>
      </c>
      <c r="C228" s="28" t="s">
        <v>331</v>
      </c>
      <c r="D228" s="28" t="s">
        <v>332</v>
      </c>
      <c r="E228" s="28" t="s">
        <v>30</v>
      </c>
      <c r="F228" s="29">
        <v>42625.395833333343</v>
      </c>
      <c r="G228" s="29">
        <v>42625.5</v>
      </c>
      <c r="H228" s="10" t="s">
        <v>11</v>
      </c>
      <c r="I228" s="16">
        <v>60</v>
      </c>
      <c r="J228" s="4">
        <f t="shared" si="8"/>
        <v>30</v>
      </c>
      <c r="K228" s="9"/>
      <c r="L228" s="9"/>
      <c r="M228" s="8">
        <f t="shared" si="9"/>
        <v>0</v>
      </c>
      <c r="N228" s="27"/>
      <c r="O228" s="27"/>
    </row>
    <row r="229" spans="1:15" x14ac:dyDescent="0.2">
      <c r="A229" s="30"/>
      <c r="B229" s="28"/>
      <c r="C229" s="28"/>
      <c r="D229" s="28"/>
      <c r="E229" s="28"/>
      <c r="F229" s="29"/>
      <c r="G229" s="29"/>
      <c r="H229" s="10" t="s">
        <v>12</v>
      </c>
      <c r="I229" s="16">
        <v>50</v>
      </c>
      <c r="J229" s="4">
        <f t="shared" si="8"/>
        <v>25</v>
      </c>
      <c r="K229" s="9"/>
      <c r="L229" s="9"/>
      <c r="M229" s="8">
        <f t="shared" si="9"/>
        <v>0</v>
      </c>
      <c r="N229" s="27"/>
      <c r="O229" s="27"/>
    </row>
    <row r="230" spans="1:15" ht="13.15" customHeight="1" x14ac:dyDescent="0.2">
      <c r="A230" s="30"/>
      <c r="B230" s="28"/>
      <c r="C230" s="28"/>
      <c r="D230" s="28"/>
      <c r="E230" s="28"/>
      <c r="F230" s="29"/>
      <c r="G230" s="29"/>
      <c r="H230" s="10" t="s">
        <v>13</v>
      </c>
      <c r="I230" s="16">
        <v>40</v>
      </c>
      <c r="J230" s="4">
        <f t="shared" si="8"/>
        <v>20</v>
      </c>
      <c r="K230" s="9"/>
      <c r="L230" s="9"/>
      <c r="M230" s="8">
        <f t="shared" si="9"/>
        <v>0</v>
      </c>
      <c r="N230" s="27"/>
      <c r="O230" s="27"/>
    </row>
    <row r="231" spans="1:15" x14ac:dyDescent="0.2">
      <c r="A231" s="30"/>
      <c r="B231" s="28" t="s">
        <v>31</v>
      </c>
      <c r="C231" s="28" t="s">
        <v>333</v>
      </c>
      <c r="D231" s="28" t="s">
        <v>334</v>
      </c>
      <c r="E231" s="28" t="s">
        <v>34</v>
      </c>
      <c r="F231" s="29">
        <v>42625.395833333343</v>
      </c>
      <c r="G231" s="29">
        <v>42625.65625</v>
      </c>
      <c r="H231" s="10" t="s">
        <v>11</v>
      </c>
      <c r="I231" s="16">
        <v>60</v>
      </c>
      <c r="J231" s="4">
        <f t="shared" si="8"/>
        <v>30</v>
      </c>
      <c r="K231" s="9"/>
      <c r="L231" s="9"/>
      <c r="M231" s="8">
        <f t="shared" si="9"/>
        <v>0</v>
      </c>
      <c r="N231" s="27"/>
      <c r="O231" s="27"/>
    </row>
    <row r="232" spans="1:15" x14ac:dyDescent="0.2">
      <c r="A232" s="30"/>
      <c r="B232" s="28"/>
      <c r="C232" s="28"/>
      <c r="D232" s="28"/>
      <c r="E232" s="28"/>
      <c r="F232" s="29"/>
      <c r="G232" s="29"/>
      <c r="H232" s="10" t="s">
        <v>12</v>
      </c>
      <c r="I232" s="16">
        <v>40</v>
      </c>
      <c r="J232" s="4">
        <f t="shared" si="8"/>
        <v>20</v>
      </c>
      <c r="K232" s="9"/>
      <c r="L232" s="9"/>
      <c r="M232" s="8">
        <f t="shared" si="9"/>
        <v>0</v>
      </c>
      <c r="N232" s="27"/>
      <c r="O232" s="27"/>
    </row>
    <row r="233" spans="1:15" x14ac:dyDescent="0.2">
      <c r="A233" s="30"/>
      <c r="B233" s="25" t="s">
        <v>35</v>
      </c>
      <c r="C233" s="25" t="s">
        <v>335</v>
      </c>
      <c r="D233" s="25" t="s">
        <v>336</v>
      </c>
      <c r="E233" s="25" t="s">
        <v>38</v>
      </c>
      <c r="F233" s="26">
        <v>42625.416666666657</v>
      </c>
      <c r="G233" s="26">
        <v>42625.548611111109</v>
      </c>
      <c r="H233" s="10" t="s">
        <v>11</v>
      </c>
      <c r="I233" s="16">
        <v>20</v>
      </c>
      <c r="J233" s="4">
        <v>10</v>
      </c>
      <c r="K233" s="9"/>
      <c r="L233" s="9"/>
      <c r="M233" s="8">
        <f t="shared" si="9"/>
        <v>0</v>
      </c>
      <c r="N233" s="27"/>
      <c r="O233" s="27"/>
    </row>
    <row r="234" spans="1:15" x14ac:dyDescent="0.2">
      <c r="A234" s="30"/>
      <c r="B234" s="10" t="s">
        <v>264</v>
      </c>
      <c r="C234" s="10" t="s">
        <v>337</v>
      </c>
      <c r="D234" s="10" t="s">
        <v>338</v>
      </c>
      <c r="E234" s="10" t="s">
        <v>267</v>
      </c>
      <c r="F234" s="15">
        <v>42625.416666666657</v>
      </c>
      <c r="G234" s="15">
        <v>42625.697916666657</v>
      </c>
      <c r="H234" s="10" t="s">
        <v>11</v>
      </c>
      <c r="I234" s="16">
        <v>20</v>
      </c>
      <c r="J234" s="4">
        <f t="shared" si="8"/>
        <v>10</v>
      </c>
      <c r="K234" s="9"/>
      <c r="L234" s="9"/>
      <c r="M234" s="8">
        <f t="shared" si="9"/>
        <v>0</v>
      </c>
      <c r="N234" s="27"/>
      <c r="O234" s="27"/>
    </row>
    <row r="235" spans="1:15" x14ac:dyDescent="0.2">
      <c r="A235" s="30"/>
      <c r="B235" s="25" t="s">
        <v>43</v>
      </c>
      <c r="C235" s="25" t="s">
        <v>339</v>
      </c>
      <c r="D235" s="25" t="s">
        <v>340</v>
      </c>
      <c r="E235" s="25" t="s">
        <v>46</v>
      </c>
      <c r="F235" s="26">
        <v>42625.416666666657</v>
      </c>
      <c r="G235" s="26">
        <v>42625.46875</v>
      </c>
      <c r="H235" s="10" t="s">
        <v>11</v>
      </c>
      <c r="I235" s="16">
        <v>20</v>
      </c>
      <c r="J235" s="4">
        <f t="shared" si="8"/>
        <v>10</v>
      </c>
      <c r="K235" s="9"/>
      <c r="L235" s="9"/>
      <c r="M235" s="8">
        <f t="shared" si="9"/>
        <v>0</v>
      </c>
      <c r="N235" s="27"/>
      <c r="O235" s="27"/>
    </row>
    <row r="236" spans="1:15" x14ac:dyDescent="0.2">
      <c r="A236" s="30"/>
      <c r="B236" s="10" t="s">
        <v>54</v>
      </c>
      <c r="C236" s="10" t="s">
        <v>341</v>
      </c>
      <c r="D236" s="10" t="s">
        <v>342</v>
      </c>
      <c r="E236" s="10" t="s">
        <v>57</v>
      </c>
      <c r="F236" s="15">
        <v>42625.416666666657</v>
      </c>
      <c r="G236" s="15">
        <v>42625.479166666657</v>
      </c>
      <c r="H236" s="10" t="s">
        <v>11</v>
      </c>
      <c r="I236" s="16">
        <v>10</v>
      </c>
      <c r="J236" s="4">
        <f t="shared" si="8"/>
        <v>5</v>
      </c>
      <c r="K236" s="9"/>
      <c r="L236" s="9"/>
      <c r="M236" s="8">
        <f t="shared" si="9"/>
        <v>0</v>
      </c>
      <c r="N236" s="27"/>
      <c r="O236" s="27"/>
    </row>
    <row r="237" spans="1:15" x14ac:dyDescent="0.2">
      <c r="A237" s="30"/>
      <c r="B237" s="10" t="s">
        <v>110</v>
      </c>
      <c r="C237" s="10" t="s">
        <v>343</v>
      </c>
      <c r="D237" s="10" t="s">
        <v>344</v>
      </c>
      <c r="E237" s="10" t="s">
        <v>113</v>
      </c>
      <c r="F237" s="15">
        <v>42625.416666666657</v>
      </c>
      <c r="G237" s="15">
        <v>42625.479166666657</v>
      </c>
      <c r="H237" s="10" t="s">
        <v>11</v>
      </c>
      <c r="I237" s="16">
        <v>20</v>
      </c>
      <c r="J237" s="4">
        <f t="shared" si="8"/>
        <v>10</v>
      </c>
      <c r="K237" s="9"/>
      <c r="L237" s="9"/>
      <c r="M237" s="8">
        <f t="shared" si="9"/>
        <v>0</v>
      </c>
      <c r="N237" s="27"/>
      <c r="O237" s="27"/>
    </row>
    <row r="238" spans="1:15" x14ac:dyDescent="0.2">
      <c r="A238" s="30"/>
      <c r="B238" s="25" t="s">
        <v>23</v>
      </c>
      <c r="C238" s="25" t="s">
        <v>345</v>
      </c>
      <c r="D238" s="25" t="s">
        <v>346</v>
      </c>
      <c r="E238" s="25" t="s">
        <v>26</v>
      </c>
      <c r="F238" s="26">
        <v>42625.416666666657</v>
      </c>
      <c r="G238" s="26">
        <v>42625.583333333343</v>
      </c>
      <c r="H238" s="10" t="s">
        <v>11</v>
      </c>
      <c r="I238" s="16">
        <v>40</v>
      </c>
      <c r="J238" s="4">
        <f t="shared" si="8"/>
        <v>20</v>
      </c>
      <c r="K238" s="9"/>
      <c r="L238" s="9"/>
      <c r="M238" s="8">
        <f t="shared" si="9"/>
        <v>0</v>
      </c>
      <c r="N238" s="27"/>
      <c r="O238" s="27"/>
    </row>
    <row r="239" spans="1:15" x14ac:dyDescent="0.2">
      <c r="A239" s="30"/>
      <c r="B239" s="25" t="s">
        <v>194</v>
      </c>
      <c r="C239" s="25" t="s">
        <v>347</v>
      </c>
      <c r="D239" s="25" t="s">
        <v>348</v>
      </c>
      <c r="E239" s="25" t="s">
        <v>197</v>
      </c>
      <c r="F239" s="26">
        <v>42625.458333333343</v>
      </c>
      <c r="G239" s="26">
        <v>42625.673611111109</v>
      </c>
      <c r="H239" s="10" t="s">
        <v>11</v>
      </c>
      <c r="I239" s="16">
        <v>10</v>
      </c>
      <c r="J239" s="4">
        <f t="shared" si="8"/>
        <v>5</v>
      </c>
      <c r="K239" s="9"/>
      <c r="L239" s="9"/>
      <c r="M239" s="8">
        <f t="shared" si="9"/>
        <v>0</v>
      </c>
      <c r="N239" s="27"/>
      <c r="O239" s="27"/>
    </row>
    <row r="240" spans="1:15" x14ac:dyDescent="0.2">
      <c r="A240" s="30"/>
      <c r="B240" s="28" t="s">
        <v>118</v>
      </c>
      <c r="C240" s="28" t="s">
        <v>349</v>
      </c>
      <c r="D240" s="28" t="s">
        <v>350</v>
      </c>
      <c r="E240" s="28" t="s">
        <v>124</v>
      </c>
      <c r="F240" s="29">
        <v>42625.458333333343</v>
      </c>
      <c r="G240" s="29">
        <v>42625.708333333343</v>
      </c>
      <c r="H240" s="10" t="s">
        <v>11</v>
      </c>
      <c r="I240" s="16">
        <v>40</v>
      </c>
      <c r="J240" s="4">
        <f t="shared" si="8"/>
        <v>20</v>
      </c>
      <c r="K240" s="9"/>
      <c r="L240" s="9"/>
      <c r="M240" s="8">
        <f t="shared" si="9"/>
        <v>0</v>
      </c>
      <c r="N240" s="27"/>
      <c r="O240" s="27"/>
    </row>
    <row r="241" spans="1:15" x14ac:dyDescent="0.2">
      <c r="A241" s="30"/>
      <c r="B241" s="28"/>
      <c r="C241" s="28"/>
      <c r="D241" s="28"/>
      <c r="E241" s="28"/>
      <c r="F241" s="29"/>
      <c r="G241" s="29"/>
      <c r="H241" s="10" t="s">
        <v>12</v>
      </c>
      <c r="I241" s="16">
        <v>20</v>
      </c>
      <c r="J241" s="4">
        <f t="shared" si="8"/>
        <v>10</v>
      </c>
      <c r="K241" s="9"/>
      <c r="L241" s="9"/>
      <c r="M241" s="8">
        <f t="shared" si="9"/>
        <v>0</v>
      </c>
      <c r="N241" s="27"/>
      <c r="O241" s="27"/>
    </row>
    <row r="242" spans="1:15" ht="21" x14ac:dyDescent="0.2">
      <c r="A242" s="30"/>
      <c r="B242" s="28"/>
      <c r="C242" s="10" t="s">
        <v>351</v>
      </c>
      <c r="D242" s="10" t="s">
        <v>352</v>
      </c>
      <c r="E242" s="10" t="s">
        <v>121</v>
      </c>
      <c r="F242" s="15">
        <v>42625.458333333343</v>
      </c>
      <c r="G242" s="15">
        <v>42625.875</v>
      </c>
      <c r="H242" s="10" t="s">
        <v>11</v>
      </c>
      <c r="I242" s="16">
        <v>20</v>
      </c>
      <c r="J242" s="4">
        <f t="shared" si="8"/>
        <v>10</v>
      </c>
      <c r="K242" s="9"/>
      <c r="L242" s="9"/>
      <c r="M242" s="8">
        <f t="shared" si="9"/>
        <v>0</v>
      </c>
      <c r="N242" s="27"/>
      <c r="O242" s="27"/>
    </row>
    <row r="243" spans="1:15" x14ac:dyDescent="0.2">
      <c r="A243" s="30"/>
      <c r="B243" s="28"/>
      <c r="C243" s="10" t="s">
        <v>353</v>
      </c>
      <c r="D243" s="10" t="s">
        <v>354</v>
      </c>
      <c r="E243" s="10" t="s">
        <v>127</v>
      </c>
      <c r="F243" s="15">
        <v>42625.5</v>
      </c>
      <c r="G243" s="15">
        <v>42625.875</v>
      </c>
      <c r="H243" s="10" t="s">
        <v>11</v>
      </c>
      <c r="I243" s="16">
        <v>40</v>
      </c>
      <c r="J243" s="4">
        <f t="shared" si="8"/>
        <v>20</v>
      </c>
      <c r="K243" s="9"/>
      <c r="L243" s="9"/>
      <c r="M243" s="8">
        <f t="shared" si="9"/>
        <v>0</v>
      </c>
      <c r="N243" s="27"/>
      <c r="O243" s="27"/>
    </row>
    <row r="244" spans="1:15" x14ac:dyDescent="0.2">
      <c r="A244" s="30"/>
      <c r="B244" s="10" t="s">
        <v>54</v>
      </c>
      <c r="C244" s="10" t="s">
        <v>355</v>
      </c>
      <c r="D244" s="10" t="s">
        <v>356</v>
      </c>
      <c r="E244" s="10" t="s">
        <v>57</v>
      </c>
      <c r="F244" s="15">
        <v>42625.541666666657</v>
      </c>
      <c r="G244" s="15">
        <v>42625.604166666657</v>
      </c>
      <c r="H244" s="10" t="s">
        <v>11</v>
      </c>
      <c r="I244" s="16">
        <v>10</v>
      </c>
      <c r="J244" s="4">
        <f t="shared" si="8"/>
        <v>5</v>
      </c>
      <c r="K244" s="9"/>
      <c r="L244" s="9"/>
      <c r="M244" s="8">
        <f t="shared" si="9"/>
        <v>0</v>
      </c>
      <c r="N244" s="27"/>
      <c r="O244" s="27"/>
    </row>
    <row r="245" spans="1:15" x14ac:dyDescent="0.2">
      <c r="A245" s="30"/>
      <c r="B245" s="10" t="s">
        <v>357</v>
      </c>
      <c r="C245" s="10" t="s">
        <v>358</v>
      </c>
      <c r="D245" s="10" t="s">
        <v>359</v>
      </c>
      <c r="E245" s="10" t="s">
        <v>360</v>
      </c>
      <c r="F245" s="15">
        <v>42625.541666666657</v>
      </c>
      <c r="G245" s="15">
        <v>42625.666666666657</v>
      </c>
      <c r="H245" s="10" t="s">
        <v>11</v>
      </c>
      <c r="I245" s="16">
        <v>10</v>
      </c>
      <c r="J245" s="4">
        <f t="shared" si="8"/>
        <v>5</v>
      </c>
      <c r="K245" s="9"/>
      <c r="L245" s="9"/>
      <c r="M245" s="8">
        <f t="shared" si="9"/>
        <v>0</v>
      </c>
      <c r="N245" s="27"/>
      <c r="O245" s="27"/>
    </row>
    <row r="246" spans="1:15" x14ac:dyDescent="0.2">
      <c r="A246" s="30"/>
      <c r="B246" s="25" t="s">
        <v>43</v>
      </c>
      <c r="C246" s="25" t="s">
        <v>361</v>
      </c>
      <c r="D246" s="25" t="s">
        <v>362</v>
      </c>
      <c r="E246" s="25" t="s">
        <v>46</v>
      </c>
      <c r="F246" s="26">
        <v>42625.583333333343</v>
      </c>
      <c r="G246" s="26">
        <v>42625.729166666657</v>
      </c>
      <c r="H246" s="10" t="s">
        <v>11</v>
      </c>
      <c r="I246" s="16">
        <v>20</v>
      </c>
      <c r="J246" s="4">
        <f t="shared" si="8"/>
        <v>10</v>
      </c>
      <c r="K246" s="9"/>
      <c r="L246" s="9"/>
      <c r="M246" s="8">
        <f t="shared" si="9"/>
        <v>0</v>
      </c>
      <c r="N246" s="27"/>
      <c r="O246" s="27"/>
    </row>
    <row r="247" spans="1:15" x14ac:dyDescent="0.2">
      <c r="A247" s="30"/>
      <c r="B247" s="10" t="s">
        <v>110</v>
      </c>
      <c r="C247" s="10" t="s">
        <v>363</v>
      </c>
      <c r="D247" s="10" t="s">
        <v>364</v>
      </c>
      <c r="E247" s="10" t="s">
        <v>113</v>
      </c>
      <c r="F247" s="15">
        <v>42625.583333333343</v>
      </c>
      <c r="G247" s="15">
        <v>42625.645833333343</v>
      </c>
      <c r="H247" s="10" t="s">
        <v>11</v>
      </c>
      <c r="I247" s="16">
        <v>20</v>
      </c>
      <c r="J247" s="4">
        <f t="shared" si="8"/>
        <v>10</v>
      </c>
      <c r="K247" s="9"/>
      <c r="L247" s="9"/>
      <c r="M247" s="8">
        <f t="shared" si="9"/>
        <v>0</v>
      </c>
      <c r="N247" s="27"/>
      <c r="O247" s="27"/>
    </row>
    <row r="248" spans="1:15" ht="21" x14ac:dyDescent="0.2">
      <c r="A248" s="30"/>
      <c r="B248" s="10" t="s">
        <v>326</v>
      </c>
      <c r="C248" s="10" t="s">
        <v>365</v>
      </c>
      <c r="D248" s="10" t="s">
        <v>366</v>
      </c>
      <c r="E248" s="17" t="s">
        <v>694</v>
      </c>
      <c r="F248" s="15">
        <v>42625.583333333343</v>
      </c>
      <c r="G248" s="15">
        <v>42625.701388888891</v>
      </c>
      <c r="H248" s="10" t="s">
        <v>11</v>
      </c>
      <c r="I248" s="16">
        <v>10</v>
      </c>
      <c r="J248" s="4">
        <f t="shared" si="8"/>
        <v>5</v>
      </c>
      <c r="K248" s="9"/>
      <c r="L248" s="9"/>
      <c r="M248" s="8">
        <f t="shared" si="9"/>
        <v>0</v>
      </c>
      <c r="N248" s="27"/>
      <c r="O248" s="27"/>
    </row>
    <row r="249" spans="1:15" x14ac:dyDescent="0.2">
      <c r="A249" s="30"/>
      <c r="B249" s="28" t="s">
        <v>19</v>
      </c>
      <c r="C249" s="28" t="s">
        <v>367</v>
      </c>
      <c r="D249" s="28" t="s">
        <v>368</v>
      </c>
      <c r="E249" s="28" t="s">
        <v>22</v>
      </c>
      <c r="F249" s="29">
        <v>42625.59375</v>
      </c>
      <c r="G249" s="29">
        <v>42625.6875</v>
      </c>
      <c r="H249" s="10" t="s">
        <v>11</v>
      </c>
      <c r="I249" s="16">
        <v>20</v>
      </c>
      <c r="J249" s="4">
        <f t="shared" si="8"/>
        <v>10</v>
      </c>
      <c r="K249" s="9"/>
      <c r="L249" s="9"/>
      <c r="M249" s="8">
        <f t="shared" si="9"/>
        <v>0</v>
      </c>
      <c r="N249" s="27"/>
      <c r="O249" s="27"/>
    </row>
    <row r="250" spans="1:15" x14ac:dyDescent="0.2">
      <c r="A250" s="30"/>
      <c r="B250" s="28"/>
      <c r="C250" s="28"/>
      <c r="D250" s="28"/>
      <c r="E250" s="28"/>
      <c r="F250" s="29"/>
      <c r="G250" s="29"/>
      <c r="H250" s="10" t="s">
        <v>12</v>
      </c>
      <c r="I250" s="16">
        <v>10</v>
      </c>
      <c r="J250" s="4">
        <f t="shared" si="8"/>
        <v>5</v>
      </c>
      <c r="K250" s="9"/>
      <c r="L250" s="9"/>
      <c r="M250" s="8">
        <f t="shared" si="9"/>
        <v>0</v>
      </c>
      <c r="N250" s="27"/>
      <c r="O250" s="27"/>
    </row>
    <row r="251" spans="1:15" x14ac:dyDescent="0.2">
      <c r="A251" s="30"/>
      <c r="B251" s="28" t="s">
        <v>244</v>
      </c>
      <c r="C251" s="28" t="s">
        <v>369</v>
      </c>
      <c r="D251" s="28" t="s">
        <v>370</v>
      </c>
      <c r="E251" s="28" t="s">
        <v>247</v>
      </c>
      <c r="F251" s="29">
        <v>42625.625</v>
      </c>
      <c r="G251" s="29">
        <v>42625.784722222219</v>
      </c>
      <c r="H251" s="10" t="s">
        <v>11</v>
      </c>
      <c r="I251" s="16">
        <v>30</v>
      </c>
      <c r="J251" s="4">
        <f t="shared" si="8"/>
        <v>15</v>
      </c>
      <c r="K251" s="9"/>
      <c r="L251" s="9"/>
      <c r="M251" s="8">
        <f t="shared" si="9"/>
        <v>0</v>
      </c>
      <c r="N251" s="27"/>
      <c r="O251" s="27"/>
    </row>
    <row r="252" spans="1:15" x14ac:dyDescent="0.2">
      <c r="A252" s="30"/>
      <c r="B252" s="28"/>
      <c r="C252" s="28"/>
      <c r="D252" s="28"/>
      <c r="E252" s="28"/>
      <c r="F252" s="29"/>
      <c r="G252" s="29"/>
      <c r="H252" s="10" t="s">
        <v>12</v>
      </c>
      <c r="I252" s="16">
        <v>20</v>
      </c>
      <c r="J252" s="4">
        <f t="shared" si="8"/>
        <v>10</v>
      </c>
      <c r="K252" s="9"/>
      <c r="L252" s="9"/>
      <c r="M252" s="8">
        <f t="shared" si="9"/>
        <v>0</v>
      </c>
      <c r="N252" s="27"/>
      <c r="O252" s="27"/>
    </row>
    <row r="253" spans="1:15" x14ac:dyDescent="0.2">
      <c r="A253" s="30"/>
      <c r="B253" s="10" t="s">
        <v>54</v>
      </c>
      <c r="C253" s="10" t="s">
        <v>371</v>
      </c>
      <c r="D253" s="10" t="s">
        <v>372</v>
      </c>
      <c r="E253" s="10" t="s">
        <v>57</v>
      </c>
      <c r="F253" s="15">
        <v>42625.666666666657</v>
      </c>
      <c r="G253" s="15">
        <v>42625.729166666657</v>
      </c>
      <c r="H253" s="10" t="s">
        <v>11</v>
      </c>
      <c r="I253" s="16">
        <v>10</v>
      </c>
      <c r="J253" s="4">
        <f t="shared" si="8"/>
        <v>5</v>
      </c>
      <c r="K253" s="9"/>
      <c r="L253" s="9"/>
      <c r="M253" s="8">
        <f t="shared" si="9"/>
        <v>0</v>
      </c>
      <c r="N253" s="27"/>
      <c r="O253" s="27"/>
    </row>
    <row r="254" spans="1:15" x14ac:dyDescent="0.2">
      <c r="A254" s="30"/>
      <c r="B254" s="25" t="s">
        <v>23</v>
      </c>
      <c r="C254" s="25" t="s">
        <v>373</v>
      </c>
      <c r="D254" s="25" t="s">
        <v>374</v>
      </c>
      <c r="E254" s="25" t="s">
        <v>26</v>
      </c>
      <c r="F254" s="26">
        <v>42625.666666666657</v>
      </c>
      <c r="G254" s="26">
        <v>42625.833333333343</v>
      </c>
      <c r="H254" s="10" t="s">
        <v>11</v>
      </c>
      <c r="I254" s="16">
        <v>40</v>
      </c>
      <c r="J254" s="4">
        <f t="shared" si="8"/>
        <v>20</v>
      </c>
      <c r="K254" s="9"/>
      <c r="L254" s="9"/>
      <c r="M254" s="8">
        <f t="shared" si="9"/>
        <v>0</v>
      </c>
      <c r="N254" s="27"/>
      <c r="O254" s="27"/>
    </row>
    <row r="255" spans="1:15" x14ac:dyDescent="0.2">
      <c r="A255" s="30"/>
      <c r="B255" s="28" t="s">
        <v>31</v>
      </c>
      <c r="C255" s="28" t="s">
        <v>375</v>
      </c>
      <c r="D255" s="28" t="s">
        <v>376</v>
      </c>
      <c r="E255" s="28" t="s">
        <v>34</v>
      </c>
      <c r="F255" s="29">
        <v>42625.71875</v>
      </c>
      <c r="G255" s="29">
        <v>42625.979166666657</v>
      </c>
      <c r="H255" s="10" t="s">
        <v>11</v>
      </c>
      <c r="I255" s="16">
        <v>60</v>
      </c>
      <c r="J255" s="4">
        <f t="shared" si="8"/>
        <v>30</v>
      </c>
      <c r="K255" s="9"/>
      <c r="L255" s="9"/>
      <c r="M255" s="8">
        <f t="shared" si="9"/>
        <v>0</v>
      </c>
      <c r="N255" s="27"/>
      <c r="O255" s="27"/>
    </row>
    <row r="256" spans="1:15" x14ac:dyDescent="0.2">
      <c r="A256" s="30"/>
      <c r="B256" s="28"/>
      <c r="C256" s="28"/>
      <c r="D256" s="28"/>
      <c r="E256" s="28"/>
      <c r="F256" s="29"/>
      <c r="G256" s="29"/>
      <c r="H256" s="10" t="s">
        <v>12</v>
      </c>
      <c r="I256" s="16">
        <v>40</v>
      </c>
      <c r="J256" s="4">
        <f t="shared" si="8"/>
        <v>20</v>
      </c>
      <c r="K256" s="9"/>
      <c r="L256" s="9"/>
      <c r="M256" s="8">
        <f t="shared" si="9"/>
        <v>0</v>
      </c>
      <c r="N256" s="27"/>
      <c r="O256" s="27"/>
    </row>
    <row r="257" spans="1:15" x14ac:dyDescent="0.2">
      <c r="A257" s="30"/>
      <c r="B257" s="25" t="s">
        <v>35</v>
      </c>
      <c r="C257" s="25" t="s">
        <v>377</v>
      </c>
      <c r="D257" s="25" t="s">
        <v>378</v>
      </c>
      <c r="E257" s="25" t="s">
        <v>38</v>
      </c>
      <c r="F257" s="26">
        <v>42625.729166666657</v>
      </c>
      <c r="G257" s="26">
        <v>42625.854166666657</v>
      </c>
      <c r="H257" s="10" t="s">
        <v>11</v>
      </c>
      <c r="I257" s="16">
        <v>70</v>
      </c>
      <c r="J257" s="4">
        <v>35</v>
      </c>
      <c r="K257" s="9"/>
      <c r="L257" s="9"/>
      <c r="M257" s="8">
        <f t="shared" si="9"/>
        <v>0</v>
      </c>
      <c r="N257" s="27"/>
      <c r="O257" s="27"/>
    </row>
    <row r="258" spans="1:15" x14ac:dyDescent="0.2">
      <c r="A258" s="30"/>
      <c r="B258" s="28" t="s">
        <v>27</v>
      </c>
      <c r="C258" s="28" t="s">
        <v>379</v>
      </c>
      <c r="D258" s="28" t="s">
        <v>380</v>
      </c>
      <c r="E258" s="28" t="s">
        <v>30</v>
      </c>
      <c r="F258" s="29">
        <v>42625.729166666657</v>
      </c>
      <c r="G258" s="29">
        <v>42625.90625</v>
      </c>
      <c r="H258" s="10" t="s">
        <v>11</v>
      </c>
      <c r="I258" s="16">
        <v>90</v>
      </c>
      <c r="J258" s="4">
        <f t="shared" si="8"/>
        <v>45</v>
      </c>
      <c r="K258" s="9"/>
      <c r="L258" s="9"/>
      <c r="M258" s="8">
        <f t="shared" si="9"/>
        <v>0</v>
      </c>
      <c r="N258" s="27"/>
      <c r="O258" s="27"/>
    </row>
    <row r="259" spans="1:15" x14ac:dyDescent="0.2">
      <c r="A259" s="30"/>
      <c r="B259" s="28"/>
      <c r="C259" s="28"/>
      <c r="D259" s="28"/>
      <c r="E259" s="28"/>
      <c r="F259" s="29"/>
      <c r="G259" s="29"/>
      <c r="H259" s="10" t="s">
        <v>12</v>
      </c>
      <c r="I259" s="16">
        <v>70</v>
      </c>
      <c r="J259" s="4">
        <f t="shared" si="8"/>
        <v>35</v>
      </c>
      <c r="K259" s="9"/>
      <c r="L259" s="9"/>
      <c r="M259" s="8">
        <f t="shared" si="9"/>
        <v>0</v>
      </c>
      <c r="N259" s="27"/>
      <c r="O259" s="27"/>
    </row>
    <row r="260" spans="1:15" x14ac:dyDescent="0.2">
      <c r="A260" s="30"/>
      <c r="B260" s="28"/>
      <c r="C260" s="28"/>
      <c r="D260" s="28"/>
      <c r="E260" s="28"/>
      <c r="F260" s="29"/>
      <c r="G260" s="29"/>
      <c r="H260" s="10" t="s">
        <v>13</v>
      </c>
      <c r="I260" s="16">
        <v>50</v>
      </c>
      <c r="J260" s="4">
        <f t="shared" si="8"/>
        <v>25</v>
      </c>
      <c r="K260" s="9"/>
      <c r="L260" s="9"/>
      <c r="M260" s="8">
        <f t="shared" si="9"/>
        <v>0</v>
      </c>
      <c r="N260" s="27"/>
      <c r="O260" s="27"/>
    </row>
    <row r="261" spans="1:15" x14ac:dyDescent="0.2">
      <c r="A261" s="30"/>
      <c r="B261" s="25" t="s">
        <v>194</v>
      </c>
      <c r="C261" s="25" t="s">
        <v>381</v>
      </c>
      <c r="D261" s="25" t="s">
        <v>382</v>
      </c>
      <c r="E261" s="25" t="s">
        <v>197</v>
      </c>
      <c r="F261" s="26">
        <v>42625.736111111109</v>
      </c>
      <c r="G261" s="26">
        <v>42625.902777777781</v>
      </c>
      <c r="H261" s="10" t="s">
        <v>11</v>
      </c>
      <c r="I261" s="16">
        <v>10</v>
      </c>
      <c r="J261" s="4">
        <f t="shared" si="8"/>
        <v>5</v>
      </c>
      <c r="K261" s="9"/>
      <c r="L261" s="9"/>
      <c r="M261" s="8">
        <f t="shared" si="9"/>
        <v>0</v>
      </c>
      <c r="N261" s="27"/>
      <c r="O261" s="27"/>
    </row>
    <row r="262" spans="1:15" x14ac:dyDescent="0.2">
      <c r="A262" s="30"/>
      <c r="B262" s="28" t="s">
        <v>19</v>
      </c>
      <c r="C262" s="28" t="s">
        <v>383</v>
      </c>
      <c r="D262" s="28" t="s">
        <v>384</v>
      </c>
      <c r="E262" s="28" t="s">
        <v>22</v>
      </c>
      <c r="F262" s="29">
        <v>42625.760416666657</v>
      </c>
      <c r="G262" s="29">
        <v>42625.90625</v>
      </c>
      <c r="H262" s="10" t="s">
        <v>11</v>
      </c>
      <c r="I262" s="16">
        <v>20</v>
      </c>
      <c r="J262" s="4">
        <f t="shared" si="8"/>
        <v>10</v>
      </c>
      <c r="K262" s="9"/>
      <c r="L262" s="9"/>
      <c r="M262" s="8">
        <f t="shared" si="9"/>
        <v>0</v>
      </c>
      <c r="N262" s="27"/>
      <c r="O262" s="27"/>
    </row>
    <row r="263" spans="1:15" x14ac:dyDescent="0.2">
      <c r="A263" s="30"/>
      <c r="B263" s="28"/>
      <c r="C263" s="28"/>
      <c r="D263" s="28"/>
      <c r="E263" s="28"/>
      <c r="F263" s="29"/>
      <c r="G263" s="29"/>
      <c r="H263" s="10" t="s">
        <v>12</v>
      </c>
      <c r="I263" s="16">
        <v>10</v>
      </c>
      <c r="J263" s="4">
        <f t="shared" si="8"/>
        <v>5</v>
      </c>
      <c r="K263" s="9"/>
      <c r="L263" s="9"/>
      <c r="M263" s="8">
        <f t="shared" si="9"/>
        <v>0</v>
      </c>
      <c r="N263" s="27"/>
      <c r="O263" s="27"/>
    </row>
    <row r="264" spans="1:15" x14ac:dyDescent="0.2">
      <c r="A264" s="30"/>
      <c r="B264" s="10" t="s">
        <v>110</v>
      </c>
      <c r="C264" s="10" t="s">
        <v>385</v>
      </c>
      <c r="D264" s="10" t="s">
        <v>386</v>
      </c>
      <c r="E264" s="10" t="s">
        <v>113</v>
      </c>
      <c r="F264" s="15">
        <v>42625.770833333343</v>
      </c>
      <c r="G264" s="15">
        <v>42625.916666666657</v>
      </c>
      <c r="H264" s="10" t="s">
        <v>11</v>
      </c>
      <c r="I264" s="16">
        <v>20</v>
      </c>
      <c r="J264" s="4">
        <f t="shared" si="8"/>
        <v>10</v>
      </c>
      <c r="K264" s="9"/>
      <c r="L264" s="9"/>
      <c r="M264" s="8">
        <f t="shared" si="9"/>
        <v>0</v>
      </c>
      <c r="N264" s="27"/>
      <c r="O264" s="27"/>
    </row>
    <row r="265" spans="1:15" x14ac:dyDescent="0.2">
      <c r="A265" s="30"/>
      <c r="B265" s="28" t="s">
        <v>118</v>
      </c>
      <c r="C265" s="28" t="s">
        <v>387</v>
      </c>
      <c r="D265" s="28" t="s">
        <v>388</v>
      </c>
      <c r="E265" s="28" t="s">
        <v>124</v>
      </c>
      <c r="F265" s="29">
        <v>42625.770833333343</v>
      </c>
      <c r="G265" s="29">
        <v>42625.9375</v>
      </c>
      <c r="H265" s="10" t="s">
        <v>11</v>
      </c>
      <c r="I265" s="16">
        <v>50</v>
      </c>
      <c r="J265" s="4">
        <f t="shared" si="8"/>
        <v>25</v>
      </c>
      <c r="K265" s="9"/>
      <c r="L265" s="9"/>
      <c r="M265" s="8">
        <f t="shared" si="9"/>
        <v>0</v>
      </c>
      <c r="N265" s="27"/>
      <c r="O265" s="27"/>
    </row>
    <row r="266" spans="1:15" x14ac:dyDescent="0.2">
      <c r="A266" s="30"/>
      <c r="B266" s="28"/>
      <c r="C266" s="28"/>
      <c r="D266" s="28"/>
      <c r="E266" s="28"/>
      <c r="F266" s="29"/>
      <c r="G266" s="29"/>
      <c r="H266" s="10" t="s">
        <v>12</v>
      </c>
      <c r="I266" s="16">
        <v>30</v>
      </c>
      <c r="J266" s="4">
        <f t="shared" si="8"/>
        <v>15</v>
      </c>
      <c r="K266" s="9"/>
      <c r="L266" s="9"/>
      <c r="M266" s="8">
        <f t="shared" si="9"/>
        <v>0</v>
      </c>
      <c r="N266" s="27"/>
      <c r="O266" s="27"/>
    </row>
    <row r="267" spans="1:15" x14ac:dyDescent="0.2">
      <c r="A267" s="30"/>
      <c r="B267" s="25" t="s">
        <v>43</v>
      </c>
      <c r="C267" s="25" t="s">
        <v>389</v>
      </c>
      <c r="D267" s="25" t="s">
        <v>390</v>
      </c>
      <c r="E267" s="25" t="s">
        <v>46</v>
      </c>
      <c r="F267" s="26">
        <v>42625.791666666657</v>
      </c>
      <c r="G267" s="26">
        <v>42625.84375</v>
      </c>
      <c r="H267" s="10" t="s">
        <v>11</v>
      </c>
      <c r="I267" s="16">
        <v>20</v>
      </c>
      <c r="J267" s="4">
        <f t="shared" si="8"/>
        <v>10</v>
      </c>
      <c r="K267" s="9"/>
      <c r="L267" s="9"/>
      <c r="M267" s="8">
        <f t="shared" si="9"/>
        <v>0</v>
      </c>
      <c r="N267" s="27"/>
      <c r="O267" s="27"/>
    </row>
    <row r="268" spans="1:15" x14ac:dyDescent="0.2">
      <c r="A268" s="30">
        <v>42626</v>
      </c>
      <c r="B268" s="28" t="s">
        <v>244</v>
      </c>
      <c r="C268" s="28" t="s">
        <v>391</v>
      </c>
      <c r="D268" s="28" t="s">
        <v>392</v>
      </c>
      <c r="E268" s="28" t="s">
        <v>247</v>
      </c>
      <c r="F268" s="29">
        <v>42626.375</v>
      </c>
      <c r="G268" s="29">
        <v>42626.541666666657</v>
      </c>
      <c r="H268" s="10" t="s">
        <v>11</v>
      </c>
      <c r="I268" s="16">
        <v>20</v>
      </c>
      <c r="J268" s="4">
        <f t="shared" si="8"/>
        <v>10</v>
      </c>
      <c r="K268" s="9"/>
      <c r="L268" s="9"/>
      <c r="M268" s="8">
        <f t="shared" si="9"/>
        <v>0</v>
      </c>
      <c r="N268" s="27"/>
      <c r="O268" s="27"/>
    </row>
    <row r="269" spans="1:15" x14ac:dyDescent="0.2">
      <c r="A269" s="30"/>
      <c r="B269" s="28"/>
      <c r="C269" s="28"/>
      <c r="D269" s="28"/>
      <c r="E269" s="28"/>
      <c r="F269" s="29"/>
      <c r="G269" s="29"/>
      <c r="H269" s="10" t="s">
        <v>12</v>
      </c>
      <c r="I269" s="16">
        <v>10</v>
      </c>
      <c r="J269" s="4">
        <f t="shared" si="8"/>
        <v>5</v>
      </c>
      <c r="K269" s="9"/>
      <c r="L269" s="9"/>
      <c r="M269" s="8">
        <f t="shared" si="9"/>
        <v>0</v>
      </c>
      <c r="N269" s="27"/>
      <c r="O269" s="27"/>
    </row>
    <row r="270" spans="1:15" x14ac:dyDescent="0.2">
      <c r="A270" s="30"/>
      <c r="B270" s="25" t="s">
        <v>90</v>
      </c>
      <c r="C270" s="25" t="s">
        <v>393</v>
      </c>
      <c r="D270" s="25" t="s">
        <v>394</v>
      </c>
      <c r="E270" s="25" t="s">
        <v>93</v>
      </c>
      <c r="F270" s="26">
        <v>42626.375</v>
      </c>
      <c r="G270" s="26">
        <v>42626.5</v>
      </c>
      <c r="H270" s="10" t="s">
        <v>11</v>
      </c>
      <c r="I270" s="16">
        <v>50</v>
      </c>
      <c r="J270" s="4">
        <f t="shared" si="8"/>
        <v>25</v>
      </c>
      <c r="K270" s="9"/>
      <c r="L270" s="9"/>
      <c r="M270" s="8">
        <f t="shared" si="9"/>
        <v>0</v>
      </c>
      <c r="N270" s="27"/>
      <c r="O270" s="27"/>
    </row>
    <row r="271" spans="1:15" x14ac:dyDescent="0.2">
      <c r="A271" s="30"/>
      <c r="B271" s="28" t="s">
        <v>19</v>
      </c>
      <c r="C271" s="28" t="s">
        <v>395</v>
      </c>
      <c r="D271" s="28" t="s">
        <v>396</v>
      </c>
      <c r="E271" s="28" t="s">
        <v>22</v>
      </c>
      <c r="F271" s="29">
        <v>42626.375</v>
      </c>
      <c r="G271" s="29">
        <v>42626.520833333343</v>
      </c>
      <c r="H271" s="10" t="s">
        <v>11</v>
      </c>
      <c r="I271" s="16">
        <v>20</v>
      </c>
      <c r="J271" s="4">
        <f t="shared" si="8"/>
        <v>10</v>
      </c>
      <c r="K271" s="9"/>
      <c r="L271" s="9"/>
      <c r="M271" s="8">
        <f t="shared" si="9"/>
        <v>0</v>
      </c>
      <c r="N271" s="27"/>
      <c r="O271" s="27"/>
    </row>
    <row r="272" spans="1:15" x14ac:dyDescent="0.2">
      <c r="A272" s="30"/>
      <c r="B272" s="28"/>
      <c r="C272" s="28"/>
      <c r="D272" s="28"/>
      <c r="E272" s="28"/>
      <c r="F272" s="29"/>
      <c r="G272" s="29"/>
      <c r="H272" s="10" t="s">
        <v>12</v>
      </c>
      <c r="I272" s="16">
        <v>10</v>
      </c>
      <c r="J272" s="4">
        <f t="shared" si="8"/>
        <v>5</v>
      </c>
      <c r="K272" s="9"/>
      <c r="L272" s="9"/>
      <c r="M272" s="8">
        <f t="shared" si="9"/>
        <v>0</v>
      </c>
      <c r="N272" s="27"/>
      <c r="O272" s="27"/>
    </row>
    <row r="273" spans="1:15" ht="21" x14ac:dyDescent="0.2">
      <c r="A273" s="30"/>
      <c r="B273" s="10" t="s">
        <v>326</v>
      </c>
      <c r="C273" s="10" t="s">
        <v>397</v>
      </c>
      <c r="D273" s="10" t="s">
        <v>398</v>
      </c>
      <c r="E273" s="17" t="s">
        <v>694</v>
      </c>
      <c r="F273" s="15">
        <v>42626.375</v>
      </c>
      <c r="G273" s="15">
        <v>42626.520833333343</v>
      </c>
      <c r="H273" s="10" t="s">
        <v>11</v>
      </c>
      <c r="I273" s="16">
        <v>10</v>
      </c>
      <c r="J273" s="4">
        <f t="shared" si="8"/>
        <v>5</v>
      </c>
      <c r="K273" s="9"/>
      <c r="L273" s="9"/>
      <c r="M273" s="8">
        <f t="shared" si="9"/>
        <v>0</v>
      </c>
      <c r="N273" s="27"/>
      <c r="O273" s="27"/>
    </row>
    <row r="274" spans="1:15" x14ac:dyDescent="0.2">
      <c r="A274" s="30"/>
      <c r="B274" s="10" t="s">
        <v>15</v>
      </c>
      <c r="C274" s="10" t="s">
        <v>399</v>
      </c>
      <c r="D274" s="10" t="s">
        <v>400</v>
      </c>
      <c r="E274" s="10" t="s">
        <v>18</v>
      </c>
      <c r="F274" s="15">
        <v>42626.395833333343</v>
      </c>
      <c r="G274" s="15">
        <v>42626.677083333343</v>
      </c>
      <c r="H274" s="10" t="s">
        <v>11</v>
      </c>
      <c r="I274" s="16">
        <v>20</v>
      </c>
      <c r="J274" s="4">
        <f t="shared" si="8"/>
        <v>10</v>
      </c>
      <c r="K274" s="9"/>
      <c r="L274" s="9"/>
      <c r="M274" s="8">
        <f t="shared" si="9"/>
        <v>0</v>
      </c>
      <c r="N274" s="27"/>
      <c r="O274" s="27"/>
    </row>
    <row r="275" spans="1:15" x14ac:dyDescent="0.2">
      <c r="A275" s="30"/>
      <c r="B275" s="28" t="s">
        <v>27</v>
      </c>
      <c r="C275" s="28" t="s">
        <v>401</v>
      </c>
      <c r="D275" s="28" t="s">
        <v>402</v>
      </c>
      <c r="E275" s="28" t="s">
        <v>30</v>
      </c>
      <c r="F275" s="29">
        <v>42626.395833333343</v>
      </c>
      <c r="G275" s="29">
        <v>42626.5</v>
      </c>
      <c r="H275" s="10" t="s">
        <v>11</v>
      </c>
      <c r="I275" s="16">
        <v>60</v>
      </c>
      <c r="J275" s="4">
        <f t="shared" si="8"/>
        <v>30</v>
      </c>
      <c r="K275" s="9"/>
      <c r="L275" s="9"/>
      <c r="M275" s="8">
        <f t="shared" si="9"/>
        <v>0</v>
      </c>
      <c r="N275" s="27"/>
      <c r="O275" s="27"/>
    </row>
    <row r="276" spans="1:15" x14ac:dyDescent="0.2">
      <c r="A276" s="30"/>
      <c r="B276" s="28"/>
      <c r="C276" s="28"/>
      <c r="D276" s="28"/>
      <c r="E276" s="28"/>
      <c r="F276" s="29"/>
      <c r="G276" s="29"/>
      <c r="H276" s="10" t="s">
        <v>12</v>
      </c>
      <c r="I276" s="16">
        <v>50</v>
      </c>
      <c r="J276" s="4">
        <f t="shared" si="8"/>
        <v>25</v>
      </c>
      <c r="K276" s="9"/>
      <c r="L276" s="9"/>
      <c r="M276" s="8">
        <f t="shared" si="9"/>
        <v>0</v>
      </c>
      <c r="N276" s="27"/>
      <c r="O276" s="27"/>
    </row>
    <row r="277" spans="1:15" ht="13.15" customHeight="1" x14ac:dyDescent="0.2">
      <c r="A277" s="30"/>
      <c r="B277" s="28"/>
      <c r="C277" s="28"/>
      <c r="D277" s="28"/>
      <c r="E277" s="28"/>
      <c r="F277" s="29"/>
      <c r="G277" s="29"/>
      <c r="H277" s="10" t="s">
        <v>13</v>
      </c>
      <c r="I277" s="16">
        <v>40</v>
      </c>
      <c r="J277" s="4">
        <f t="shared" si="8"/>
        <v>20</v>
      </c>
      <c r="K277" s="9"/>
      <c r="L277" s="9"/>
      <c r="M277" s="8">
        <f t="shared" si="9"/>
        <v>0</v>
      </c>
      <c r="N277" s="27"/>
      <c r="O277" s="27"/>
    </row>
    <row r="278" spans="1:15" x14ac:dyDescent="0.2">
      <c r="A278" s="30"/>
      <c r="B278" s="28" t="s">
        <v>31</v>
      </c>
      <c r="C278" s="28" t="s">
        <v>403</v>
      </c>
      <c r="D278" s="28" t="s">
        <v>404</v>
      </c>
      <c r="E278" s="28" t="s">
        <v>34</v>
      </c>
      <c r="F278" s="29">
        <v>42626.395833333343</v>
      </c>
      <c r="G278" s="29">
        <v>42626.5625</v>
      </c>
      <c r="H278" s="10" t="s">
        <v>11</v>
      </c>
      <c r="I278" s="16">
        <v>70</v>
      </c>
      <c r="J278" s="4">
        <f t="shared" ref="J278:J328" si="10">I278/2</f>
        <v>35</v>
      </c>
      <c r="K278" s="9"/>
      <c r="L278" s="9"/>
      <c r="M278" s="8">
        <f t="shared" si="9"/>
        <v>0</v>
      </c>
      <c r="N278" s="27"/>
      <c r="O278" s="27"/>
    </row>
    <row r="279" spans="1:15" x14ac:dyDescent="0.2">
      <c r="A279" s="30"/>
      <c r="B279" s="28"/>
      <c r="C279" s="28"/>
      <c r="D279" s="28"/>
      <c r="E279" s="28"/>
      <c r="F279" s="29"/>
      <c r="G279" s="29"/>
      <c r="H279" s="10" t="s">
        <v>12</v>
      </c>
      <c r="I279" s="16">
        <v>50</v>
      </c>
      <c r="J279" s="4">
        <f t="shared" si="10"/>
        <v>25</v>
      </c>
      <c r="K279" s="9"/>
      <c r="L279" s="9"/>
      <c r="M279" s="8">
        <f t="shared" ref="M279:M329" si="11">SUM(I279*K279)+(J279*L279)</f>
        <v>0</v>
      </c>
      <c r="N279" s="27"/>
      <c r="O279" s="27"/>
    </row>
    <row r="280" spans="1:15" x14ac:dyDescent="0.2">
      <c r="A280" s="30"/>
      <c r="B280" s="25" t="s">
        <v>35</v>
      </c>
      <c r="C280" s="25" t="s">
        <v>405</v>
      </c>
      <c r="D280" s="25" t="s">
        <v>406</v>
      </c>
      <c r="E280" s="25" t="s">
        <v>38</v>
      </c>
      <c r="F280" s="26">
        <v>42626.416666666657</v>
      </c>
      <c r="G280" s="26">
        <v>42626.555555555547</v>
      </c>
      <c r="H280" s="10" t="s">
        <v>11</v>
      </c>
      <c r="I280" s="16">
        <v>20</v>
      </c>
      <c r="J280" s="4">
        <v>10</v>
      </c>
      <c r="K280" s="9"/>
      <c r="L280" s="9"/>
      <c r="M280" s="8">
        <f t="shared" si="11"/>
        <v>0</v>
      </c>
      <c r="N280" s="27"/>
      <c r="O280" s="27"/>
    </row>
    <row r="281" spans="1:15" x14ac:dyDescent="0.2">
      <c r="A281" s="30"/>
      <c r="B281" s="25" t="s">
        <v>194</v>
      </c>
      <c r="C281" s="25" t="s">
        <v>407</v>
      </c>
      <c r="D281" s="25" t="s">
        <v>408</v>
      </c>
      <c r="E281" s="25" t="s">
        <v>197</v>
      </c>
      <c r="F281" s="26">
        <v>42626.416666666657</v>
      </c>
      <c r="G281" s="26">
        <v>42626.604166666657</v>
      </c>
      <c r="H281" s="10" t="s">
        <v>11</v>
      </c>
      <c r="I281" s="16">
        <v>10</v>
      </c>
      <c r="J281" s="4">
        <f t="shared" si="10"/>
        <v>5</v>
      </c>
      <c r="K281" s="9"/>
      <c r="L281" s="9"/>
      <c r="M281" s="8">
        <f t="shared" si="11"/>
        <v>0</v>
      </c>
      <c r="N281" s="27"/>
      <c r="O281" s="27"/>
    </row>
    <row r="282" spans="1:15" x14ac:dyDescent="0.2">
      <c r="A282" s="30"/>
      <c r="B282" s="10" t="s">
        <v>264</v>
      </c>
      <c r="C282" s="10" t="s">
        <v>409</v>
      </c>
      <c r="D282" s="10" t="s">
        <v>410</v>
      </c>
      <c r="E282" s="10" t="s">
        <v>267</v>
      </c>
      <c r="F282" s="15">
        <v>42626.416666666657</v>
      </c>
      <c r="G282" s="15">
        <v>42626.725694444453</v>
      </c>
      <c r="H282" s="10" t="s">
        <v>11</v>
      </c>
      <c r="I282" s="16">
        <v>30</v>
      </c>
      <c r="J282" s="4">
        <f t="shared" si="10"/>
        <v>15</v>
      </c>
      <c r="K282" s="9"/>
      <c r="L282" s="9"/>
      <c r="M282" s="8">
        <f t="shared" si="11"/>
        <v>0</v>
      </c>
      <c r="N282" s="27"/>
      <c r="O282" s="27"/>
    </row>
    <row r="283" spans="1:15" x14ac:dyDescent="0.2">
      <c r="A283" s="30"/>
      <c r="B283" s="10" t="s">
        <v>54</v>
      </c>
      <c r="C283" s="10" t="s">
        <v>411</v>
      </c>
      <c r="D283" s="10" t="s">
        <v>412</v>
      </c>
      <c r="E283" s="10" t="s">
        <v>57</v>
      </c>
      <c r="F283" s="15">
        <v>42626.416666666657</v>
      </c>
      <c r="G283" s="15">
        <v>42626.479166666657</v>
      </c>
      <c r="H283" s="10" t="s">
        <v>11</v>
      </c>
      <c r="I283" s="16">
        <v>10</v>
      </c>
      <c r="J283" s="4">
        <f t="shared" si="10"/>
        <v>5</v>
      </c>
      <c r="K283" s="9"/>
      <c r="L283" s="9"/>
      <c r="M283" s="8">
        <f t="shared" si="11"/>
        <v>0</v>
      </c>
      <c r="N283" s="27"/>
      <c r="O283" s="27"/>
    </row>
    <row r="284" spans="1:15" x14ac:dyDescent="0.2">
      <c r="A284" s="30"/>
      <c r="B284" s="10" t="s">
        <v>110</v>
      </c>
      <c r="C284" s="10" t="s">
        <v>413</v>
      </c>
      <c r="D284" s="10" t="s">
        <v>414</v>
      </c>
      <c r="E284" s="10" t="s">
        <v>113</v>
      </c>
      <c r="F284" s="15">
        <v>42626.416666666657</v>
      </c>
      <c r="G284" s="15">
        <v>42626.479166666657</v>
      </c>
      <c r="H284" s="10" t="s">
        <v>11</v>
      </c>
      <c r="I284" s="16">
        <v>20</v>
      </c>
      <c r="J284" s="4">
        <f t="shared" si="10"/>
        <v>10</v>
      </c>
      <c r="K284" s="9"/>
      <c r="L284" s="9"/>
      <c r="M284" s="8">
        <f t="shared" si="11"/>
        <v>0</v>
      </c>
      <c r="N284" s="27"/>
      <c r="O284" s="27"/>
    </row>
    <row r="285" spans="1:15" x14ac:dyDescent="0.2">
      <c r="A285" s="30"/>
      <c r="B285" s="25" t="s">
        <v>23</v>
      </c>
      <c r="C285" s="25" t="s">
        <v>415</v>
      </c>
      <c r="D285" s="25" t="s">
        <v>416</v>
      </c>
      <c r="E285" s="25" t="s">
        <v>26</v>
      </c>
      <c r="F285" s="26">
        <v>42626.416666666657</v>
      </c>
      <c r="G285" s="26">
        <v>42626.583333333343</v>
      </c>
      <c r="H285" s="10" t="s">
        <v>11</v>
      </c>
      <c r="I285" s="16">
        <v>40</v>
      </c>
      <c r="J285" s="4">
        <f t="shared" si="10"/>
        <v>20</v>
      </c>
      <c r="K285" s="9"/>
      <c r="L285" s="9"/>
      <c r="M285" s="8">
        <f t="shared" si="11"/>
        <v>0</v>
      </c>
      <c r="N285" s="27"/>
      <c r="O285" s="27"/>
    </row>
    <row r="286" spans="1:15" x14ac:dyDescent="0.2">
      <c r="A286" s="30"/>
      <c r="B286" s="28" t="s">
        <v>118</v>
      </c>
      <c r="C286" s="28" t="s">
        <v>417</v>
      </c>
      <c r="D286" s="28" t="s">
        <v>418</v>
      </c>
      <c r="E286" s="28" t="s">
        <v>124</v>
      </c>
      <c r="F286" s="29">
        <v>42626.5</v>
      </c>
      <c r="G286" s="29">
        <v>42626.9375</v>
      </c>
      <c r="H286" s="10" t="s">
        <v>11</v>
      </c>
      <c r="I286" s="16">
        <v>70</v>
      </c>
      <c r="J286" s="4">
        <f t="shared" si="10"/>
        <v>35</v>
      </c>
      <c r="K286" s="9"/>
      <c r="L286" s="9"/>
      <c r="M286" s="8">
        <f t="shared" si="11"/>
        <v>0</v>
      </c>
      <c r="N286" s="27"/>
      <c r="O286" s="27"/>
    </row>
    <row r="287" spans="1:15" x14ac:dyDescent="0.2">
      <c r="A287" s="30"/>
      <c r="B287" s="28"/>
      <c r="C287" s="28"/>
      <c r="D287" s="28"/>
      <c r="E287" s="28"/>
      <c r="F287" s="29"/>
      <c r="G287" s="29"/>
      <c r="H287" s="10" t="s">
        <v>12</v>
      </c>
      <c r="I287" s="16">
        <v>50</v>
      </c>
      <c r="J287" s="4">
        <f t="shared" si="10"/>
        <v>25</v>
      </c>
      <c r="K287" s="9"/>
      <c r="L287" s="9"/>
      <c r="M287" s="8">
        <f t="shared" si="11"/>
        <v>0</v>
      </c>
      <c r="N287" s="27"/>
      <c r="O287" s="27"/>
    </row>
    <row r="288" spans="1:15" x14ac:dyDescent="0.2">
      <c r="A288" s="30"/>
      <c r="B288" s="28"/>
      <c r="C288" s="10" t="s">
        <v>419</v>
      </c>
      <c r="D288" s="10" t="s">
        <v>420</v>
      </c>
      <c r="E288" s="10" t="s">
        <v>127</v>
      </c>
      <c r="F288" s="15">
        <v>42626.5</v>
      </c>
      <c r="G288" s="15">
        <v>42626.9375</v>
      </c>
      <c r="H288" s="10" t="s">
        <v>11</v>
      </c>
      <c r="I288" s="16">
        <v>40</v>
      </c>
      <c r="J288" s="4">
        <f t="shared" si="10"/>
        <v>20</v>
      </c>
      <c r="K288" s="9"/>
      <c r="L288" s="9"/>
      <c r="M288" s="8">
        <f t="shared" si="11"/>
        <v>0</v>
      </c>
      <c r="N288" s="27"/>
      <c r="O288" s="27"/>
    </row>
    <row r="289" spans="1:15" ht="21" x14ac:dyDescent="0.2">
      <c r="A289" s="30"/>
      <c r="B289" s="28"/>
      <c r="C289" s="10" t="s">
        <v>421</v>
      </c>
      <c r="D289" s="10" t="s">
        <v>422</v>
      </c>
      <c r="E289" s="10" t="s">
        <v>121</v>
      </c>
      <c r="F289" s="15">
        <v>42626.5</v>
      </c>
      <c r="G289" s="15">
        <v>42626.9375</v>
      </c>
      <c r="H289" s="10" t="s">
        <v>11</v>
      </c>
      <c r="I289" s="16">
        <v>20</v>
      </c>
      <c r="J289" s="4">
        <f t="shared" si="10"/>
        <v>10</v>
      </c>
      <c r="K289" s="9"/>
      <c r="L289" s="9"/>
      <c r="M289" s="8">
        <f t="shared" si="11"/>
        <v>0</v>
      </c>
      <c r="N289" s="27"/>
      <c r="O289" s="27"/>
    </row>
    <row r="290" spans="1:15" x14ac:dyDescent="0.2">
      <c r="A290" s="30"/>
      <c r="B290" s="10" t="s">
        <v>54</v>
      </c>
      <c r="C290" s="10" t="s">
        <v>423</v>
      </c>
      <c r="D290" s="10" t="s">
        <v>424</v>
      </c>
      <c r="E290" s="10" t="s">
        <v>57</v>
      </c>
      <c r="F290" s="15">
        <v>42626.541666666657</v>
      </c>
      <c r="G290" s="15">
        <v>42626.604166666657</v>
      </c>
      <c r="H290" s="10" t="s">
        <v>11</v>
      </c>
      <c r="I290" s="16">
        <v>10</v>
      </c>
      <c r="J290" s="4">
        <f t="shared" si="10"/>
        <v>5</v>
      </c>
      <c r="K290" s="9"/>
      <c r="L290" s="9"/>
      <c r="M290" s="8">
        <f t="shared" si="11"/>
        <v>0</v>
      </c>
      <c r="N290" s="27"/>
      <c r="O290" s="27"/>
    </row>
    <row r="291" spans="1:15" x14ac:dyDescent="0.2">
      <c r="A291" s="30"/>
      <c r="B291" s="10" t="s">
        <v>357</v>
      </c>
      <c r="C291" s="10" t="s">
        <v>425</v>
      </c>
      <c r="D291" s="10" t="s">
        <v>426</v>
      </c>
      <c r="E291" s="10" t="s">
        <v>360</v>
      </c>
      <c r="F291" s="15">
        <v>42626.541666666657</v>
      </c>
      <c r="G291" s="15">
        <v>42626.666666666657</v>
      </c>
      <c r="H291" s="10" t="s">
        <v>11</v>
      </c>
      <c r="I291" s="16">
        <v>10</v>
      </c>
      <c r="J291" s="4">
        <f t="shared" si="10"/>
        <v>5</v>
      </c>
      <c r="K291" s="9"/>
      <c r="L291" s="9"/>
      <c r="M291" s="8">
        <f t="shared" si="11"/>
        <v>0</v>
      </c>
      <c r="N291" s="27"/>
      <c r="O291" s="27"/>
    </row>
    <row r="292" spans="1:15" x14ac:dyDescent="0.2">
      <c r="A292" s="30"/>
      <c r="B292" s="10" t="s">
        <v>110</v>
      </c>
      <c r="C292" s="10" t="s">
        <v>427</v>
      </c>
      <c r="D292" s="10" t="s">
        <v>428</v>
      </c>
      <c r="E292" s="10" t="s">
        <v>113</v>
      </c>
      <c r="F292" s="15">
        <v>42626.583333333343</v>
      </c>
      <c r="G292" s="15">
        <v>42626.645833333343</v>
      </c>
      <c r="H292" s="10" t="s">
        <v>11</v>
      </c>
      <c r="I292" s="16">
        <v>20</v>
      </c>
      <c r="J292" s="4">
        <f t="shared" si="10"/>
        <v>10</v>
      </c>
      <c r="K292" s="9"/>
      <c r="L292" s="9"/>
      <c r="M292" s="8">
        <f t="shared" si="11"/>
        <v>0</v>
      </c>
      <c r="N292" s="27"/>
      <c r="O292" s="27"/>
    </row>
    <row r="293" spans="1:15" ht="21" x14ac:dyDescent="0.2">
      <c r="A293" s="30"/>
      <c r="B293" s="10" t="s">
        <v>326</v>
      </c>
      <c r="C293" s="10" t="s">
        <v>429</v>
      </c>
      <c r="D293" s="10" t="s">
        <v>430</v>
      </c>
      <c r="E293" s="17" t="s">
        <v>694</v>
      </c>
      <c r="F293" s="15">
        <v>42626.583333333343</v>
      </c>
      <c r="G293" s="15">
        <v>42626.75</v>
      </c>
      <c r="H293" s="10" t="s">
        <v>11</v>
      </c>
      <c r="I293" s="16">
        <v>10</v>
      </c>
      <c r="J293" s="4">
        <f t="shared" si="10"/>
        <v>5</v>
      </c>
      <c r="K293" s="9"/>
      <c r="L293" s="9"/>
      <c r="M293" s="8">
        <f t="shared" si="11"/>
        <v>0</v>
      </c>
      <c r="N293" s="27"/>
      <c r="O293" s="27"/>
    </row>
    <row r="294" spans="1:15" x14ac:dyDescent="0.2">
      <c r="A294" s="30"/>
      <c r="B294" s="28" t="s">
        <v>19</v>
      </c>
      <c r="C294" s="28" t="s">
        <v>431</v>
      </c>
      <c r="D294" s="28" t="s">
        <v>432</v>
      </c>
      <c r="E294" s="28" t="s">
        <v>22</v>
      </c>
      <c r="F294" s="29">
        <v>42626.59375</v>
      </c>
      <c r="G294" s="29">
        <v>42626.6875</v>
      </c>
      <c r="H294" s="10" t="s">
        <v>11</v>
      </c>
      <c r="I294" s="16">
        <v>20</v>
      </c>
      <c r="J294" s="4">
        <f t="shared" si="10"/>
        <v>10</v>
      </c>
      <c r="K294" s="9"/>
      <c r="L294" s="9"/>
      <c r="M294" s="8">
        <f t="shared" si="11"/>
        <v>0</v>
      </c>
      <c r="N294" s="27"/>
      <c r="O294" s="27"/>
    </row>
    <row r="295" spans="1:15" x14ac:dyDescent="0.2">
      <c r="A295" s="30"/>
      <c r="B295" s="28"/>
      <c r="C295" s="28"/>
      <c r="D295" s="28"/>
      <c r="E295" s="28"/>
      <c r="F295" s="29"/>
      <c r="G295" s="29"/>
      <c r="H295" s="10" t="s">
        <v>12</v>
      </c>
      <c r="I295" s="16">
        <v>10</v>
      </c>
      <c r="J295" s="4">
        <f t="shared" si="10"/>
        <v>5</v>
      </c>
      <c r="K295" s="9"/>
      <c r="L295" s="9"/>
      <c r="M295" s="8">
        <f t="shared" si="11"/>
        <v>0</v>
      </c>
      <c r="N295" s="27"/>
      <c r="O295" s="27"/>
    </row>
    <row r="296" spans="1:15" x14ac:dyDescent="0.2">
      <c r="A296" s="30"/>
      <c r="B296" s="28" t="s">
        <v>244</v>
      </c>
      <c r="C296" s="28" t="s">
        <v>433</v>
      </c>
      <c r="D296" s="28" t="s">
        <v>434</v>
      </c>
      <c r="E296" s="28" t="s">
        <v>247</v>
      </c>
      <c r="F296" s="29">
        <v>42626.625</v>
      </c>
      <c r="G296" s="29">
        <v>42626.8125</v>
      </c>
      <c r="H296" s="10" t="s">
        <v>11</v>
      </c>
      <c r="I296" s="16">
        <v>30</v>
      </c>
      <c r="J296" s="4">
        <f t="shared" si="10"/>
        <v>15</v>
      </c>
      <c r="K296" s="9"/>
      <c r="L296" s="9"/>
      <c r="M296" s="8">
        <f t="shared" si="11"/>
        <v>0</v>
      </c>
      <c r="N296" s="27"/>
      <c r="O296" s="27"/>
    </row>
    <row r="297" spans="1:15" ht="13.15" customHeight="1" x14ac:dyDescent="0.2">
      <c r="A297" s="30"/>
      <c r="B297" s="28"/>
      <c r="C297" s="28"/>
      <c r="D297" s="28"/>
      <c r="E297" s="28"/>
      <c r="F297" s="29"/>
      <c r="G297" s="29"/>
      <c r="H297" s="10" t="s">
        <v>12</v>
      </c>
      <c r="I297" s="16">
        <v>20</v>
      </c>
      <c r="J297" s="4">
        <f t="shared" si="10"/>
        <v>10</v>
      </c>
      <c r="K297" s="9"/>
      <c r="L297" s="9"/>
      <c r="M297" s="8">
        <f t="shared" si="11"/>
        <v>0</v>
      </c>
      <c r="N297" s="27"/>
      <c r="O297" s="27"/>
    </row>
    <row r="298" spans="1:15" x14ac:dyDescent="0.2">
      <c r="A298" s="30"/>
      <c r="B298" s="28" t="s">
        <v>31</v>
      </c>
      <c r="C298" s="28" t="s">
        <v>435</v>
      </c>
      <c r="D298" s="28" t="s">
        <v>436</v>
      </c>
      <c r="E298" s="28" t="s">
        <v>34</v>
      </c>
      <c r="F298" s="29">
        <v>42626.635416666657</v>
      </c>
      <c r="G298" s="29">
        <v>42626.802083333343</v>
      </c>
      <c r="H298" s="10" t="s">
        <v>11</v>
      </c>
      <c r="I298" s="16">
        <v>70</v>
      </c>
      <c r="J298" s="4">
        <f t="shared" si="10"/>
        <v>35</v>
      </c>
      <c r="K298" s="9"/>
      <c r="L298" s="9"/>
      <c r="M298" s="8">
        <f t="shared" si="11"/>
        <v>0</v>
      </c>
      <c r="N298" s="27"/>
      <c r="O298" s="27"/>
    </row>
    <row r="299" spans="1:15" x14ac:dyDescent="0.2">
      <c r="A299" s="30"/>
      <c r="B299" s="28"/>
      <c r="C299" s="28"/>
      <c r="D299" s="28"/>
      <c r="E299" s="28"/>
      <c r="F299" s="29"/>
      <c r="G299" s="29"/>
      <c r="H299" s="10" t="s">
        <v>12</v>
      </c>
      <c r="I299" s="16">
        <v>50</v>
      </c>
      <c r="J299" s="4">
        <f t="shared" si="10"/>
        <v>25</v>
      </c>
      <c r="K299" s="9"/>
      <c r="L299" s="9"/>
      <c r="M299" s="8">
        <f t="shared" si="11"/>
        <v>0</v>
      </c>
      <c r="N299" s="27"/>
      <c r="O299" s="27"/>
    </row>
    <row r="300" spans="1:15" x14ac:dyDescent="0.2">
      <c r="A300" s="30"/>
      <c r="B300" s="25" t="s">
        <v>194</v>
      </c>
      <c r="C300" s="25" t="s">
        <v>437</v>
      </c>
      <c r="D300" s="25" t="s">
        <v>438</v>
      </c>
      <c r="E300" s="25" t="s">
        <v>197</v>
      </c>
      <c r="F300" s="26">
        <v>42626.666666666657</v>
      </c>
      <c r="G300" s="26">
        <v>42626.854166666657</v>
      </c>
      <c r="H300" s="10" t="s">
        <v>11</v>
      </c>
      <c r="I300" s="16">
        <v>10</v>
      </c>
      <c r="J300" s="4">
        <f t="shared" si="10"/>
        <v>5</v>
      </c>
      <c r="K300" s="9"/>
      <c r="L300" s="9"/>
      <c r="M300" s="8">
        <f t="shared" si="11"/>
        <v>0</v>
      </c>
      <c r="N300" s="27"/>
      <c r="O300" s="27"/>
    </row>
    <row r="301" spans="1:15" x14ac:dyDescent="0.2">
      <c r="A301" s="30"/>
      <c r="B301" s="25" t="s">
        <v>90</v>
      </c>
      <c r="C301" s="25" t="s">
        <v>439</v>
      </c>
      <c r="D301" s="25" t="s">
        <v>440</v>
      </c>
      <c r="E301" s="25" t="s">
        <v>93</v>
      </c>
      <c r="F301" s="26">
        <v>42626.666666666657</v>
      </c>
      <c r="G301" s="26">
        <v>42626.708333333343</v>
      </c>
      <c r="H301" s="10" t="s">
        <v>11</v>
      </c>
      <c r="I301" s="16">
        <v>50</v>
      </c>
      <c r="J301" s="4">
        <f t="shared" si="10"/>
        <v>25</v>
      </c>
      <c r="K301" s="9"/>
      <c r="L301" s="9"/>
      <c r="M301" s="8">
        <f t="shared" si="11"/>
        <v>0</v>
      </c>
      <c r="N301" s="27"/>
      <c r="O301" s="27"/>
    </row>
    <row r="302" spans="1:15" x14ac:dyDescent="0.2">
      <c r="A302" s="30"/>
      <c r="B302" s="10" t="s">
        <v>54</v>
      </c>
      <c r="C302" s="10" t="s">
        <v>441</v>
      </c>
      <c r="D302" s="10" t="s">
        <v>442</v>
      </c>
      <c r="E302" s="10" t="s">
        <v>57</v>
      </c>
      <c r="F302" s="15">
        <v>42626.666666666657</v>
      </c>
      <c r="G302" s="15">
        <v>42626.729166666657</v>
      </c>
      <c r="H302" s="10" t="s">
        <v>11</v>
      </c>
      <c r="I302" s="16">
        <v>10</v>
      </c>
      <c r="J302" s="4">
        <f t="shared" si="10"/>
        <v>5</v>
      </c>
      <c r="K302" s="9"/>
      <c r="L302" s="9"/>
      <c r="M302" s="8">
        <f t="shared" si="11"/>
        <v>0</v>
      </c>
      <c r="N302" s="27"/>
      <c r="O302" s="27"/>
    </row>
    <row r="303" spans="1:15" x14ac:dyDescent="0.2">
      <c r="A303" s="30"/>
      <c r="B303" s="25" t="s">
        <v>23</v>
      </c>
      <c r="C303" s="25" t="s">
        <v>443</v>
      </c>
      <c r="D303" s="25" t="s">
        <v>444</v>
      </c>
      <c r="E303" s="25" t="s">
        <v>26</v>
      </c>
      <c r="F303" s="26">
        <v>42626.666666666657</v>
      </c>
      <c r="G303" s="26">
        <v>42626.833333333343</v>
      </c>
      <c r="H303" s="10" t="s">
        <v>11</v>
      </c>
      <c r="I303" s="16">
        <v>40</v>
      </c>
      <c r="J303" s="4">
        <f t="shared" si="10"/>
        <v>20</v>
      </c>
      <c r="K303" s="9"/>
      <c r="L303" s="9"/>
      <c r="M303" s="8">
        <f t="shared" si="11"/>
        <v>0</v>
      </c>
      <c r="N303" s="27"/>
      <c r="O303" s="27"/>
    </row>
    <row r="304" spans="1:15" x14ac:dyDescent="0.2">
      <c r="A304" s="30"/>
      <c r="B304" s="25" t="s">
        <v>35</v>
      </c>
      <c r="C304" s="25" t="s">
        <v>445</v>
      </c>
      <c r="D304" s="25" t="s">
        <v>446</v>
      </c>
      <c r="E304" s="25" t="s">
        <v>38</v>
      </c>
      <c r="F304" s="26">
        <v>42626.729166666657</v>
      </c>
      <c r="G304" s="26">
        <v>42626.861111111109</v>
      </c>
      <c r="H304" s="10" t="s">
        <v>11</v>
      </c>
      <c r="I304" s="16">
        <v>50</v>
      </c>
      <c r="J304" s="4">
        <v>25</v>
      </c>
      <c r="K304" s="9"/>
      <c r="L304" s="9"/>
      <c r="M304" s="8">
        <f t="shared" si="11"/>
        <v>0</v>
      </c>
      <c r="N304" s="27"/>
      <c r="O304" s="27"/>
    </row>
    <row r="305" spans="1:15" x14ac:dyDescent="0.2">
      <c r="A305" s="30"/>
      <c r="B305" s="28" t="s">
        <v>27</v>
      </c>
      <c r="C305" s="28" t="s">
        <v>447</v>
      </c>
      <c r="D305" s="28" t="s">
        <v>448</v>
      </c>
      <c r="E305" s="28" t="s">
        <v>30</v>
      </c>
      <c r="F305" s="29">
        <v>42626.729166666657</v>
      </c>
      <c r="G305" s="29">
        <v>42626.899305555547</v>
      </c>
      <c r="H305" s="10" t="s">
        <v>11</v>
      </c>
      <c r="I305" s="16">
        <v>90</v>
      </c>
      <c r="J305" s="4">
        <f t="shared" si="10"/>
        <v>45</v>
      </c>
      <c r="K305" s="9"/>
      <c r="L305" s="9"/>
      <c r="M305" s="8">
        <f t="shared" si="11"/>
        <v>0</v>
      </c>
      <c r="N305" s="27"/>
      <c r="O305" s="27"/>
    </row>
    <row r="306" spans="1:15" x14ac:dyDescent="0.2">
      <c r="A306" s="30"/>
      <c r="B306" s="28"/>
      <c r="C306" s="28"/>
      <c r="D306" s="28"/>
      <c r="E306" s="28"/>
      <c r="F306" s="29"/>
      <c r="G306" s="29"/>
      <c r="H306" s="10" t="s">
        <v>12</v>
      </c>
      <c r="I306" s="16">
        <v>70</v>
      </c>
      <c r="J306" s="4">
        <f t="shared" si="10"/>
        <v>35</v>
      </c>
      <c r="K306" s="9"/>
      <c r="L306" s="9"/>
      <c r="M306" s="8">
        <f t="shared" si="11"/>
        <v>0</v>
      </c>
      <c r="N306" s="27"/>
      <c r="O306" s="27"/>
    </row>
    <row r="307" spans="1:15" x14ac:dyDescent="0.2">
      <c r="A307" s="30"/>
      <c r="B307" s="28"/>
      <c r="C307" s="28"/>
      <c r="D307" s="28"/>
      <c r="E307" s="28"/>
      <c r="F307" s="29"/>
      <c r="G307" s="29"/>
      <c r="H307" s="10" t="s">
        <v>13</v>
      </c>
      <c r="I307" s="16">
        <v>50</v>
      </c>
      <c r="J307" s="4">
        <f t="shared" si="10"/>
        <v>25</v>
      </c>
      <c r="K307" s="9"/>
      <c r="L307" s="9"/>
      <c r="M307" s="8">
        <f t="shared" si="11"/>
        <v>0</v>
      </c>
      <c r="N307" s="27"/>
      <c r="O307" s="27"/>
    </row>
    <row r="308" spans="1:15" x14ac:dyDescent="0.2">
      <c r="A308" s="30"/>
      <c r="B308" s="28" t="s">
        <v>19</v>
      </c>
      <c r="C308" s="28" t="s">
        <v>449</v>
      </c>
      <c r="D308" s="28" t="s">
        <v>450</v>
      </c>
      <c r="E308" s="28" t="s">
        <v>22</v>
      </c>
      <c r="F308" s="29">
        <v>42626.760416666657</v>
      </c>
      <c r="G308" s="29">
        <v>42626.90625</v>
      </c>
      <c r="H308" s="10" t="s">
        <v>11</v>
      </c>
      <c r="I308" s="16">
        <v>20</v>
      </c>
      <c r="J308" s="4">
        <f t="shared" si="10"/>
        <v>10</v>
      </c>
      <c r="K308" s="9"/>
      <c r="L308" s="9"/>
      <c r="M308" s="8">
        <f t="shared" si="11"/>
        <v>0</v>
      </c>
      <c r="N308" s="27"/>
      <c r="O308" s="27"/>
    </row>
    <row r="309" spans="1:15" x14ac:dyDescent="0.2">
      <c r="A309" s="30"/>
      <c r="B309" s="28"/>
      <c r="C309" s="28"/>
      <c r="D309" s="28"/>
      <c r="E309" s="28"/>
      <c r="F309" s="29"/>
      <c r="G309" s="29"/>
      <c r="H309" s="10" t="s">
        <v>12</v>
      </c>
      <c r="I309" s="16">
        <v>10</v>
      </c>
      <c r="J309" s="4">
        <f t="shared" si="10"/>
        <v>5</v>
      </c>
      <c r="K309" s="9"/>
      <c r="L309" s="9"/>
      <c r="M309" s="8">
        <f t="shared" si="11"/>
        <v>0</v>
      </c>
      <c r="N309" s="27"/>
      <c r="O309" s="27"/>
    </row>
    <row r="310" spans="1:15" x14ac:dyDescent="0.2">
      <c r="A310" s="30"/>
      <c r="B310" s="10" t="s">
        <v>110</v>
      </c>
      <c r="C310" s="10" t="s">
        <v>451</v>
      </c>
      <c r="D310" s="10" t="s">
        <v>452</v>
      </c>
      <c r="E310" s="10" t="s">
        <v>113</v>
      </c>
      <c r="F310" s="15">
        <v>42626.770833333343</v>
      </c>
      <c r="G310" s="15">
        <v>42626.916666666657</v>
      </c>
      <c r="H310" s="10" t="s">
        <v>11</v>
      </c>
      <c r="I310" s="16">
        <v>20</v>
      </c>
      <c r="J310" s="4">
        <f t="shared" si="10"/>
        <v>10</v>
      </c>
      <c r="K310" s="9"/>
      <c r="L310" s="9"/>
      <c r="M310" s="8">
        <f t="shared" si="11"/>
        <v>0</v>
      </c>
      <c r="N310" s="27"/>
      <c r="O310" s="27"/>
    </row>
    <row r="311" spans="1:15" x14ac:dyDescent="0.2">
      <c r="A311" s="30"/>
      <c r="B311" s="25" t="s">
        <v>90</v>
      </c>
      <c r="C311" s="25" t="s">
        <v>453</v>
      </c>
      <c r="D311" s="25" t="s">
        <v>454</v>
      </c>
      <c r="E311" s="25" t="s">
        <v>93</v>
      </c>
      <c r="F311" s="26">
        <v>42626.833333333343</v>
      </c>
      <c r="G311" s="26">
        <v>42626.875</v>
      </c>
      <c r="H311" s="10" t="s">
        <v>11</v>
      </c>
      <c r="I311" s="16">
        <v>50</v>
      </c>
      <c r="J311" s="4">
        <f t="shared" si="10"/>
        <v>25</v>
      </c>
      <c r="K311" s="9"/>
      <c r="L311" s="9"/>
      <c r="M311" s="8">
        <f t="shared" si="11"/>
        <v>0</v>
      </c>
      <c r="N311" s="27"/>
      <c r="O311" s="27"/>
    </row>
    <row r="312" spans="1:15" x14ac:dyDescent="0.2">
      <c r="A312" s="30"/>
      <c r="B312" s="28" t="s">
        <v>31</v>
      </c>
      <c r="C312" s="28" t="s">
        <v>455</v>
      </c>
      <c r="D312" s="28" t="s">
        <v>456</v>
      </c>
      <c r="E312" s="28" t="s">
        <v>34</v>
      </c>
      <c r="F312" s="29">
        <v>42626.875</v>
      </c>
      <c r="G312" s="29">
        <v>42626.947916666657</v>
      </c>
      <c r="H312" s="10" t="s">
        <v>11</v>
      </c>
      <c r="I312" s="16">
        <v>70</v>
      </c>
      <c r="J312" s="4">
        <f t="shared" si="10"/>
        <v>35</v>
      </c>
      <c r="K312" s="9"/>
      <c r="L312" s="9"/>
      <c r="M312" s="8">
        <f t="shared" si="11"/>
        <v>0</v>
      </c>
      <c r="N312" s="27"/>
      <c r="O312" s="27"/>
    </row>
    <row r="313" spans="1:15" x14ac:dyDescent="0.2">
      <c r="A313" s="30"/>
      <c r="B313" s="28"/>
      <c r="C313" s="28"/>
      <c r="D313" s="28"/>
      <c r="E313" s="28"/>
      <c r="F313" s="29"/>
      <c r="G313" s="29"/>
      <c r="H313" s="10" t="s">
        <v>12</v>
      </c>
      <c r="I313" s="16">
        <v>50</v>
      </c>
      <c r="J313" s="4">
        <f t="shared" si="10"/>
        <v>25</v>
      </c>
      <c r="K313" s="9"/>
      <c r="L313" s="9"/>
      <c r="M313" s="8">
        <f t="shared" si="11"/>
        <v>0</v>
      </c>
      <c r="N313" s="27"/>
      <c r="O313" s="27"/>
    </row>
    <row r="314" spans="1:15" x14ac:dyDescent="0.2">
      <c r="A314" s="30">
        <v>42627</v>
      </c>
      <c r="B314" s="28" t="s">
        <v>244</v>
      </c>
      <c r="C314" s="28" t="s">
        <v>457</v>
      </c>
      <c r="D314" s="28" t="s">
        <v>458</v>
      </c>
      <c r="E314" s="28" t="s">
        <v>247</v>
      </c>
      <c r="F314" s="29">
        <v>42627.375</v>
      </c>
      <c r="G314" s="29">
        <v>42627.541666666657</v>
      </c>
      <c r="H314" s="10" t="s">
        <v>11</v>
      </c>
      <c r="I314" s="16">
        <v>20</v>
      </c>
      <c r="J314" s="4">
        <f t="shared" si="10"/>
        <v>10</v>
      </c>
      <c r="K314" s="9"/>
      <c r="L314" s="9"/>
      <c r="M314" s="8">
        <f t="shared" si="11"/>
        <v>0</v>
      </c>
      <c r="N314" s="27"/>
      <c r="O314" s="27"/>
    </row>
    <row r="315" spans="1:15" x14ac:dyDescent="0.2">
      <c r="A315" s="30"/>
      <c r="B315" s="28"/>
      <c r="C315" s="28"/>
      <c r="D315" s="28"/>
      <c r="E315" s="28"/>
      <c r="F315" s="29"/>
      <c r="G315" s="29"/>
      <c r="H315" s="10" t="s">
        <v>12</v>
      </c>
      <c r="I315" s="16">
        <v>10</v>
      </c>
      <c r="J315" s="4">
        <f t="shared" si="10"/>
        <v>5</v>
      </c>
      <c r="K315" s="9"/>
      <c r="L315" s="9"/>
      <c r="M315" s="8">
        <f t="shared" si="11"/>
        <v>0</v>
      </c>
      <c r="N315" s="27"/>
      <c r="O315" s="27"/>
    </row>
    <row r="316" spans="1:15" x14ac:dyDescent="0.2">
      <c r="A316" s="30"/>
      <c r="B316" s="10" t="s">
        <v>459</v>
      </c>
      <c r="C316" s="10" t="s">
        <v>460</v>
      </c>
      <c r="D316" s="10" t="s">
        <v>461</v>
      </c>
      <c r="E316" s="10" t="s">
        <v>89</v>
      </c>
      <c r="F316" s="15">
        <v>42627.375</v>
      </c>
      <c r="G316" s="15">
        <v>42627.458333333343</v>
      </c>
      <c r="H316" s="10" t="s">
        <v>11</v>
      </c>
      <c r="I316" s="16">
        <v>20</v>
      </c>
      <c r="J316" s="4">
        <f t="shared" si="10"/>
        <v>10</v>
      </c>
      <c r="K316" s="9"/>
      <c r="L316" s="9"/>
      <c r="M316" s="8">
        <f t="shared" si="11"/>
        <v>0</v>
      </c>
      <c r="N316" s="27"/>
      <c r="O316" s="27"/>
    </row>
    <row r="317" spans="1:15" x14ac:dyDescent="0.2">
      <c r="A317" s="30"/>
      <c r="B317" s="28" t="s">
        <v>19</v>
      </c>
      <c r="C317" s="28" t="s">
        <v>462</v>
      </c>
      <c r="D317" s="28" t="s">
        <v>463</v>
      </c>
      <c r="E317" s="28" t="s">
        <v>22</v>
      </c>
      <c r="F317" s="29">
        <v>42627.375</v>
      </c>
      <c r="G317" s="29">
        <v>42627.541666666657</v>
      </c>
      <c r="H317" s="10" t="s">
        <v>11</v>
      </c>
      <c r="I317" s="16">
        <v>30</v>
      </c>
      <c r="J317" s="4">
        <f t="shared" si="10"/>
        <v>15</v>
      </c>
      <c r="K317" s="9"/>
      <c r="L317" s="9"/>
      <c r="M317" s="8">
        <f t="shared" si="11"/>
        <v>0</v>
      </c>
      <c r="N317" s="27"/>
      <c r="O317" s="27"/>
    </row>
    <row r="318" spans="1:15" x14ac:dyDescent="0.2">
      <c r="A318" s="30"/>
      <c r="B318" s="28"/>
      <c r="C318" s="28"/>
      <c r="D318" s="28"/>
      <c r="E318" s="28"/>
      <c r="F318" s="29"/>
      <c r="G318" s="29"/>
      <c r="H318" s="10" t="s">
        <v>12</v>
      </c>
      <c r="I318" s="16">
        <v>20</v>
      </c>
      <c r="J318" s="4">
        <f t="shared" si="10"/>
        <v>10</v>
      </c>
      <c r="K318" s="9"/>
      <c r="L318" s="9"/>
      <c r="M318" s="8">
        <f t="shared" si="11"/>
        <v>0</v>
      </c>
      <c r="N318" s="27"/>
      <c r="O318" s="27"/>
    </row>
    <row r="319" spans="1:15" ht="21" x14ac:dyDescent="0.2">
      <c r="A319" s="30"/>
      <c r="B319" s="10" t="s">
        <v>326</v>
      </c>
      <c r="C319" s="10" t="s">
        <v>464</v>
      </c>
      <c r="D319" s="10" t="s">
        <v>465</v>
      </c>
      <c r="E319" s="17" t="s">
        <v>694</v>
      </c>
      <c r="F319" s="15">
        <v>42627.375</v>
      </c>
      <c r="G319" s="15">
        <v>42627.520833333343</v>
      </c>
      <c r="H319" s="10" t="s">
        <v>11</v>
      </c>
      <c r="I319" s="16">
        <v>10</v>
      </c>
      <c r="J319" s="4">
        <f t="shared" si="10"/>
        <v>5</v>
      </c>
      <c r="K319" s="9"/>
      <c r="L319" s="9"/>
      <c r="M319" s="8">
        <f t="shared" si="11"/>
        <v>0</v>
      </c>
      <c r="N319" s="27"/>
      <c r="O319" s="27"/>
    </row>
    <row r="320" spans="1:15" x14ac:dyDescent="0.2">
      <c r="A320" s="30"/>
      <c r="B320" s="10" t="s">
        <v>15</v>
      </c>
      <c r="C320" s="10" t="s">
        <v>466</v>
      </c>
      <c r="D320" s="10" t="s">
        <v>467</v>
      </c>
      <c r="E320" s="10" t="s">
        <v>18</v>
      </c>
      <c r="F320" s="15">
        <v>42627.395833333343</v>
      </c>
      <c r="G320" s="15">
        <v>42627.65625</v>
      </c>
      <c r="H320" s="10" t="s">
        <v>11</v>
      </c>
      <c r="I320" s="16">
        <v>20</v>
      </c>
      <c r="J320" s="4">
        <f t="shared" si="10"/>
        <v>10</v>
      </c>
      <c r="K320" s="9"/>
      <c r="L320" s="9"/>
      <c r="M320" s="8">
        <f t="shared" si="11"/>
        <v>0</v>
      </c>
      <c r="N320" s="27"/>
      <c r="O320" s="27"/>
    </row>
    <row r="321" spans="1:15" x14ac:dyDescent="0.2">
      <c r="A321" s="30"/>
      <c r="B321" s="28" t="s">
        <v>27</v>
      </c>
      <c r="C321" s="28" t="s">
        <v>468</v>
      </c>
      <c r="D321" s="28" t="s">
        <v>469</v>
      </c>
      <c r="E321" s="28" t="s">
        <v>30</v>
      </c>
      <c r="F321" s="29">
        <v>42627.395833333343</v>
      </c>
      <c r="G321" s="29">
        <v>42627.503472222219</v>
      </c>
      <c r="H321" s="10" t="s">
        <v>11</v>
      </c>
      <c r="I321" s="16">
        <v>60</v>
      </c>
      <c r="J321" s="4">
        <f t="shared" si="10"/>
        <v>30</v>
      </c>
      <c r="K321" s="9"/>
      <c r="L321" s="9"/>
      <c r="M321" s="8">
        <f t="shared" si="11"/>
        <v>0</v>
      </c>
      <c r="N321" s="27"/>
      <c r="O321" s="27"/>
    </row>
    <row r="322" spans="1:15" x14ac:dyDescent="0.2">
      <c r="A322" s="30"/>
      <c r="B322" s="28"/>
      <c r="C322" s="28"/>
      <c r="D322" s="28"/>
      <c r="E322" s="28"/>
      <c r="F322" s="29"/>
      <c r="G322" s="29"/>
      <c r="H322" s="10" t="s">
        <v>12</v>
      </c>
      <c r="I322" s="16">
        <v>50</v>
      </c>
      <c r="J322" s="4">
        <f t="shared" si="10"/>
        <v>25</v>
      </c>
      <c r="K322" s="9"/>
      <c r="L322" s="9"/>
      <c r="M322" s="8">
        <f t="shared" si="11"/>
        <v>0</v>
      </c>
      <c r="N322" s="27"/>
      <c r="O322" s="27"/>
    </row>
    <row r="323" spans="1:15" ht="13.15" customHeight="1" x14ac:dyDescent="0.2">
      <c r="A323" s="30"/>
      <c r="B323" s="28"/>
      <c r="C323" s="28"/>
      <c r="D323" s="28"/>
      <c r="E323" s="28"/>
      <c r="F323" s="29"/>
      <c r="G323" s="29"/>
      <c r="H323" s="10" t="s">
        <v>13</v>
      </c>
      <c r="I323" s="16">
        <v>40</v>
      </c>
      <c r="J323" s="4">
        <f t="shared" si="10"/>
        <v>20</v>
      </c>
      <c r="K323" s="9"/>
      <c r="L323" s="9"/>
      <c r="M323" s="8">
        <f t="shared" si="11"/>
        <v>0</v>
      </c>
      <c r="N323" s="27"/>
      <c r="O323" s="27"/>
    </row>
    <row r="324" spans="1:15" x14ac:dyDescent="0.2">
      <c r="A324" s="30"/>
      <c r="B324" s="28" t="s">
        <v>31</v>
      </c>
      <c r="C324" s="28" t="s">
        <v>470</v>
      </c>
      <c r="D324" s="28" t="s">
        <v>471</v>
      </c>
      <c r="E324" s="28" t="s">
        <v>34</v>
      </c>
      <c r="F324" s="29">
        <v>42627.395833333343</v>
      </c>
      <c r="G324" s="29">
        <v>42627.5625</v>
      </c>
      <c r="H324" s="10" t="s">
        <v>11</v>
      </c>
      <c r="I324" s="16">
        <v>70</v>
      </c>
      <c r="J324" s="4">
        <f t="shared" si="10"/>
        <v>35</v>
      </c>
      <c r="K324" s="9"/>
      <c r="L324" s="9"/>
      <c r="M324" s="8">
        <f t="shared" si="11"/>
        <v>0</v>
      </c>
      <c r="N324" s="27"/>
      <c r="O324" s="27"/>
    </row>
    <row r="325" spans="1:15" x14ac:dyDescent="0.2">
      <c r="A325" s="30"/>
      <c r="B325" s="28"/>
      <c r="C325" s="28"/>
      <c r="D325" s="28"/>
      <c r="E325" s="28"/>
      <c r="F325" s="29"/>
      <c r="G325" s="29"/>
      <c r="H325" s="10" t="s">
        <v>12</v>
      </c>
      <c r="I325" s="16">
        <v>50</v>
      </c>
      <c r="J325" s="4">
        <f t="shared" si="10"/>
        <v>25</v>
      </c>
      <c r="K325" s="9"/>
      <c r="L325" s="9"/>
      <c r="M325" s="8">
        <f t="shared" si="11"/>
        <v>0</v>
      </c>
      <c r="N325" s="27"/>
      <c r="O325" s="27"/>
    </row>
    <row r="326" spans="1:15" x14ac:dyDescent="0.2">
      <c r="A326" s="30"/>
      <c r="B326" s="25" t="s">
        <v>35</v>
      </c>
      <c r="C326" s="25" t="s">
        <v>472</v>
      </c>
      <c r="D326" s="25" t="s">
        <v>473</v>
      </c>
      <c r="E326" s="25" t="s">
        <v>38</v>
      </c>
      <c r="F326" s="26">
        <v>42627.416666666657</v>
      </c>
      <c r="G326" s="26">
        <v>42627.548611111109</v>
      </c>
      <c r="H326" s="10" t="s">
        <v>11</v>
      </c>
      <c r="I326" s="16">
        <v>20</v>
      </c>
      <c r="J326" s="4">
        <v>10</v>
      </c>
      <c r="K326" s="9"/>
      <c r="L326" s="9"/>
      <c r="M326" s="8">
        <f t="shared" si="11"/>
        <v>0</v>
      </c>
      <c r="N326" s="27"/>
      <c r="O326" s="27"/>
    </row>
    <row r="327" spans="1:15" x14ac:dyDescent="0.2">
      <c r="A327" s="30"/>
      <c r="B327" s="25" t="s">
        <v>194</v>
      </c>
      <c r="C327" s="25" t="s">
        <v>474</v>
      </c>
      <c r="D327" s="25" t="s">
        <v>475</v>
      </c>
      <c r="E327" s="25" t="s">
        <v>197</v>
      </c>
      <c r="F327" s="26">
        <v>42627.416666666657</v>
      </c>
      <c r="G327" s="26">
        <v>42627.604166666657</v>
      </c>
      <c r="H327" s="10" t="s">
        <v>11</v>
      </c>
      <c r="I327" s="16">
        <v>10</v>
      </c>
      <c r="J327" s="4">
        <f t="shared" si="10"/>
        <v>5</v>
      </c>
      <c r="K327" s="9"/>
      <c r="L327" s="9"/>
      <c r="M327" s="8">
        <f t="shared" si="11"/>
        <v>0</v>
      </c>
      <c r="N327" s="27"/>
      <c r="O327" s="27"/>
    </row>
    <row r="328" spans="1:15" x14ac:dyDescent="0.2">
      <c r="A328" s="30"/>
      <c r="B328" s="10" t="s">
        <v>264</v>
      </c>
      <c r="C328" s="10" t="s">
        <v>476</v>
      </c>
      <c r="D328" s="10" t="s">
        <v>477</v>
      </c>
      <c r="E328" s="10" t="s">
        <v>267</v>
      </c>
      <c r="F328" s="15">
        <v>42627.416666666657</v>
      </c>
      <c r="G328" s="15">
        <v>42627.722222222219</v>
      </c>
      <c r="H328" s="10" t="s">
        <v>11</v>
      </c>
      <c r="I328" s="16">
        <v>30</v>
      </c>
      <c r="J328" s="4">
        <f t="shared" si="10"/>
        <v>15</v>
      </c>
      <c r="K328" s="9"/>
      <c r="L328" s="9"/>
      <c r="M328" s="8">
        <f t="shared" si="11"/>
        <v>0</v>
      </c>
      <c r="N328" s="27"/>
      <c r="O328" s="27"/>
    </row>
    <row r="329" spans="1:15" x14ac:dyDescent="0.2">
      <c r="A329" s="30"/>
      <c r="B329" s="25" t="s">
        <v>43</v>
      </c>
      <c r="C329" s="25" t="s">
        <v>478</v>
      </c>
      <c r="D329" s="25" t="s">
        <v>479</v>
      </c>
      <c r="E329" s="25" t="s">
        <v>46</v>
      </c>
      <c r="F329" s="26">
        <v>42627.416666666657</v>
      </c>
      <c r="G329" s="26">
        <v>42627.46875</v>
      </c>
      <c r="H329" s="10" t="s">
        <v>11</v>
      </c>
      <c r="I329" s="16">
        <v>40</v>
      </c>
      <c r="J329" s="4">
        <f t="shared" ref="J329:J379" si="12">I329/2</f>
        <v>20</v>
      </c>
      <c r="K329" s="9"/>
      <c r="L329" s="9"/>
      <c r="M329" s="8">
        <f t="shared" si="11"/>
        <v>0</v>
      </c>
      <c r="N329" s="27"/>
      <c r="O329" s="27"/>
    </row>
    <row r="330" spans="1:15" x14ac:dyDescent="0.2">
      <c r="A330" s="30"/>
      <c r="B330" s="10" t="s">
        <v>54</v>
      </c>
      <c r="C330" s="10" t="s">
        <v>480</v>
      </c>
      <c r="D330" s="10" t="s">
        <v>481</v>
      </c>
      <c r="E330" s="10" t="s">
        <v>57</v>
      </c>
      <c r="F330" s="15">
        <v>42627.416666666657</v>
      </c>
      <c r="G330" s="15">
        <v>42627.479166666657</v>
      </c>
      <c r="H330" s="10" t="s">
        <v>11</v>
      </c>
      <c r="I330" s="16">
        <v>10</v>
      </c>
      <c r="J330" s="4">
        <f t="shared" si="12"/>
        <v>5</v>
      </c>
      <c r="K330" s="9"/>
      <c r="L330" s="9"/>
      <c r="M330" s="8">
        <f t="shared" ref="M330:M380" si="13">SUM(I330*K330)+(J330*L330)</f>
        <v>0</v>
      </c>
      <c r="N330" s="27"/>
      <c r="O330" s="27"/>
    </row>
    <row r="331" spans="1:15" x14ac:dyDescent="0.2">
      <c r="A331" s="30"/>
      <c r="B331" s="10" t="s">
        <v>110</v>
      </c>
      <c r="C331" s="10" t="s">
        <v>482</v>
      </c>
      <c r="D331" s="10" t="s">
        <v>483</v>
      </c>
      <c r="E331" s="10" t="s">
        <v>113</v>
      </c>
      <c r="F331" s="15">
        <v>42627.416666666657</v>
      </c>
      <c r="G331" s="15">
        <v>42627.479166666657</v>
      </c>
      <c r="H331" s="10" t="s">
        <v>11</v>
      </c>
      <c r="I331" s="16">
        <v>20</v>
      </c>
      <c r="J331" s="4">
        <f t="shared" si="12"/>
        <v>10</v>
      </c>
      <c r="K331" s="9"/>
      <c r="L331" s="9"/>
      <c r="M331" s="8">
        <f t="shared" si="13"/>
        <v>0</v>
      </c>
      <c r="N331" s="27"/>
      <c r="O331" s="27"/>
    </row>
    <row r="332" spans="1:15" x14ac:dyDescent="0.2">
      <c r="A332" s="30"/>
      <c r="B332" s="25" t="s">
        <v>23</v>
      </c>
      <c r="C332" s="25" t="s">
        <v>484</v>
      </c>
      <c r="D332" s="25" t="s">
        <v>485</v>
      </c>
      <c r="E332" s="25" t="s">
        <v>26</v>
      </c>
      <c r="F332" s="26">
        <v>42627.416666666657</v>
      </c>
      <c r="G332" s="26">
        <v>42627.604166666657</v>
      </c>
      <c r="H332" s="10" t="s">
        <v>11</v>
      </c>
      <c r="I332" s="16">
        <v>20</v>
      </c>
      <c r="J332" s="4">
        <f t="shared" si="12"/>
        <v>10</v>
      </c>
      <c r="K332" s="9"/>
      <c r="L332" s="9"/>
      <c r="M332" s="8">
        <f t="shared" si="13"/>
        <v>0</v>
      </c>
      <c r="N332" s="27"/>
      <c r="O332" s="27"/>
    </row>
    <row r="333" spans="1:15" x14ac:dyDescent="0.2">
      <c r="A333" s="30"/>
      <c r="B333" s="28" t="s">
        <v>486</v>
      </c>
      <c r="C333" s="28" t="s">
        <v>487</v>
      </c>
      <c r="D333" s="28" t="s">
        <v>488</v>
      </c>
      <c r="E333" s="28" t="s">
        <v>49</v>
      </c>
      <c r="F333" s="29">
        <v>42627.4375</v>
      </c>
      <c r="G333" s="29">
        <v>42627.59375</v>
      </c>
      <c r="H333" s="10" t="s">
        <v>11</v>
      </c>
      <c r="I333" s="16">
        <v>50</v>
      </c>
      <c r="J333" s="4">
        <f t="shared" si="12"/>
        <v>25</v>
      </c>
      <c r="K333" s="9"/>
      <c r="L333" s="9"/>
      <c r="M333" s="8">
        <f t="shared" si="13"/>
        <v>0</v>
      </c>
      <c r="N333" s="27"/>
      <c r="O333" s="27"/>
    </row>
    <row r="334" spans="1:15" x14ac:dyDescent="0.2">
      <c r="A334" s="30"/>
      <c r="B334" s="28"/>
      <c r="C334" s="28"/>
      <c r="D334" s="28"/>
      <c r="E334" s="28"/>
      <c r="F334" s="29"/>
      <c r="G334" s="29"/>
      <c r="H334" s="10" t="s">
        <v>12</v>
      </c>
      <c r="I334" s="16">
        <v>30</v>
      </c>
      <c r="J334" s="4">
        <f t="shared" si="12"/>
        <v>15</v>
      </c>
      <c r="K334" s="9"/>
      <c r="L334" s="9"/>
      <c r="M334" s="8">
        <f t="shared" si="13"/>
        <v>0</v>
      </c>
      <c r="N334" s="27"/>
      <c r="O334" s="27"/>
    </row>
    <row r="335" spans="1:15" x14ac:dyDescent="0.2">
      <c r="A335" s="30"/>
      <c r="B335" s="28" t="s">
        <v>118</v>
      </c>
      <c r="C335" s="28" t="s">
        <v>489</v>
      </c>
      <c r="D335" s="28" t="s">
        <v>490</v>
      </c>
      <c r="E335" s="28" t="s">
        <v>124</v>
      </c>
      <c r="F335" s="29">
        <v>42627.5</v>
      </c>
      <c r="G335" s="29">
        <v>42627.9375</v>
      </c>
      <c r="H335" s="10" t="s">
        <v>11</v>
      </c>
      <c r="I335" s="16">
        <v>70</v>
      </c>
      <c r="J335" s="4">
        <f t="shared" si="12"/>
        <v>35</v>
      </c>
      <c r="K335" s="9"/>
      <c r="L335" s="9"/>
      <c r="M335" s="8">
        <f t="shared" si="13"/>
        <v>0</v>
      </c>
      <c r="N335" s="27"/>
      <c r="O335" s="27"/>
    </row>
    <row r="336" spans="1:15" x14ac:dyDescent="0.2">
      <c r="A336" s="30"/>
      <c r="B336" s="28"/>
      <c r="C336" s="28"/>
      <c r="D336" s="28"/>
      <c r="E336" s="28"/>
      <c r="F336" s="29"/>
      <c r="G336" s="29"/>
      <c r="H336" s="10" t="s">
        <v>12</v>
      </c>
      <c r="I336" s="16">
        <v>50</v>
      </c>
      <c r="J336" s="4">
        <f t="shared" si="12"/>
        <v>25</v>
      </c>
      <c r="K336" s="9"/>
      <c r="L336" s="9"/>
      <c r="M336" s="8">
        <f t="shared" si="13"/>
        <v>0</v>
      </c>
      <c r="N336" s="27"/>
      <c r="O336" s="27"/>
    </row>
    <row r="337" spans="1:15" x14ac:dyDescent="0.2">
      <c r="A337" s="30"/>
      <c r="B337" s="28"/>
      <c r="C337" s="10" t="s">
        <v>491</v>
      </c>
      <c r="D337" s="10" t="s">
        <v>492</v>
      </c>
      <c r="E337" s="10" t="s">
        <v>127</v>
      </c>
      <c r="F337" s="15">
        <v>42627.5</v>
      </c>
      <c r="G337" s="15">
        <v>42627.9375</v>
      </c>
      <c r="H337" s="10" t="s">
        <v>11</v>
      </c>
      <c r="I337" s="16">
        <v>40</v>
      </c>
      <c r="J337" s="4">
        <f t="shared" si="12"/>
        <v>20</v>
      </c>
      <c r="K337" s="9"/>
      <c r="L337" s="9"/>
      <c r="M337" s="8">
        <f t="shared" si="13"/>
        <v>0</v>
      </c>
      <c r="N337" s="27"/>
      <c r="O337" s="27"/>
    </row>
    <row r="338" spans="1:15" x14ac:dyDescent="0.2">
      <c r="A338" s="30"/>
      <c r="B338" s="10" t="s">
        <v>54</v>
      </c>
      <c r="C338" s="10" t="s">
        <v>493</v>
      </c>
      <c r="D338" s="10" t="s">
        <v>494</v>
      </c>
      <c r="E338" s="10" t="s">
        <v>57</v>
      </c>
      <c r="F338" s="15">
        <v>42627.541666666657</v>
      </c>
      <c r="G338" s="15">
        <v>42627.604166666657</v>
      </c>
      <c r="H338" s="10" t="s">
        <v>11</v>
      </c>
      <c r="I338" s="16">
        <v>10</v>
      </c>
      <c r="J338" s="4">
        <f t="shared" si="12"/>
        <v>5</v>
      </c>
      <c r="K338" s="9"/>
      <c r="L338" s="9"/>
      <c r="M338" s="8">
        <f t="shared" si="13"/>
        <v>0</v>
      </c>
      <c r="N338" s="27"/>
      <c r="O338" s="27"/>
    </row>
    <row r="339" spans="1:15" x14ac:dyDescent="0.2">
      <c r="A339" s="30"/>
      <c r="B339" s="10" t="s">
        <v>357</v>
      </c>
      <c r="C339" s="10" t="s">
        <v>495</v>
      </c>
      <c r="D339" s="10" t="s">
        <v>496</v>
      </c>
      <c r="E339" s="10" t="s">
        <v>360</v>
      </c>
      <c r="F339" s="15">
        <v>42627.541666666657</v>
      </c>
      <c r="G339" s="15">
        <v>42627.666666666657</v>
      </c>
      <c r="H339" s="10" t="s">
        <v>11</v>
      </c>
      <c r="I339" s="16">
        <v>10</v>
      </c>
      <c r="J339" s="4">
        <f t="shared" si="12"/>
        <v>5</v>
      </c>
      <c r="K339" s="9"/>
      <c r="L339" s="9"/>
      <c r="M339" s="8">
        <f t="shared" si="13"/>
        <v>0</v>
      </c>
      <c r="N339" s="27"/>
      <c r="O339" s="27"/>
    </row>
    <row r="340" spans="1:15" x14ac:dyDescent="0.2">
      <c r="A340" s="30"/>
      <c r="B340" s="25" t="s">
        <v>43</v>
      </c>
      <c r="C340" s="25" t="s">
        <v>497</v>
      </c>
      <c r="D340" s="25" t="s">
        <v>498</v>
      </c>
      <c r="E340" s="25" t="s">
        <v>46</v>
      </c>
      <c r="F340" s="26">
        <v>42627.583333333343</v>
      </c>
      <c r="G340" s="26">
        <v>42627.729166666657</v>
      </c>
      <c r="H340" s="10" t="s">
        <v>11</v>
      </c>
      <c r="I340" s="16">
        <v>20</v>
      </c>
      <c r="J340" s="4">
        <f t="shared" si="12"/>
        <v>10</v>
      </c>
      <c r="K340" s="9"/>
      <c r="L340" s="9"/>
      <c r="M340" s="8">
        <f t="shared" si="13"/>
        <v>0</v>
      </c>
      <c r="N340" s="27"/>
      <c r="O340" s="27"/>
    </row>
    <row r="341" spans="1:15" x14ac:dyDescent="0.2">
      <c r="A341" s="30"/>
      <c r="B341" s="10" t="s">
        <v>110</v>
      </c>
      <c r="C341" s="10" t="s">
        <v>499</v>
      </c>
      <c r="D341" s="10" t="s">
        <v>500</v>
      </c>
      <c r="E341" s="10" t="s">
        <v>113</v>
      </c>
      <c r="F341" s="15">
        <v>42627.583333333343</v>
      </c>
      <c r="G341" s="15">
        <v>42627.645833333343</v>
      </c>
      <c r="H341" s="10" t="s">
        <v>11</v>
      </c>
      <c r="I341" s="16">
        <v>20</v>
      </c>
      <c r="J341" s="4">
        <f t="shared" si="12"/>
        <v>10</v>
      </c>
      <c r="K341" s="9"/>
      <c r="L341" s="9"/>
      <c r="M341" s="8">
        <f t="shared" si="13"/>
        <v>0</v>
      </c>
      <c r="N341" s="27"/>
      <c r="O341" s="27"/>
    </row>
    <row r="342" spans="1:15" ht="21" x14ac:dyDescent="0.2">
      <c r="A342" s="30"/>
      <c r="B342" s="10" t="s">
        <v>326</v>
      </c>
      <c r="C342" s="10" t="s">
        <v>501</v>
      </c>
      <c r="D342" s="10" t="s">
        <v>502</v>
      </c>
      <c r="E342" s="17" t="s">
        <v>694</v>
      </c>
      <c r="F342" s="15">
        <v>42627.583333333343</v>
      </c>
      <c r="G342" s="15">
        <v>42627.75</v>
      </c>
      <c r="H342" s="10" t="s">
        <v>11</v>
      </c>
      <c r="I342" s="16">
        <v>10</v>
      </c>
      <c r="J342" s="4">
        <f t="shared" si="12"/>
        <v>5</v>
      </c>
      <c r="K342" s="9"/>
      <c r="L342" s="9"/>
      <c r="M342" s="8">
        <f t="shared" si="13"/>
        <v>0</v>
      </c>
      <c r="N342" s="27"/>
      <c r="O342" s="27"/>
    </row>
    <row r="343" spans="1:15" x14ac:dyDescent="0.2">
      <c r="A343" s="30"/>
      <c r="B343" s="28" t="s">
        <v>19</v>
      </c>
      <c r="C343" s="28" t="s">
        <v>503</v>
      </c>
      <c r="D343" s="28" t="s">
        <v>504</v>
      </c>
      <c r="E343" s="28" t="s">
        <v>22</v>
      </c>
      <c r="F343" s="29">
        <v>42627.59375</v>
      </c>
      <c r="G343" s="29">
        <v>42627.697916666657</v>
      </c>
      <c r="H343" s="10" t="s">
        <v>11</v>
      </c>
      <c r="I343" s="16">
        <v>30</v>
      </c>
      <c r="J343" s="4">
        <f t="shared" si="12"/>
        <v>15</v>
      </c>
      <c r="K343" s="9"/>
      <c r="L343" s="9"/>
      <c r="M343" s="8">
        <f t="shared" si="13"/>
        <v>0</v>
      </c>
      <c r="N343" s="27"/>
      <c r="O343" s="27"/>
    </row>
    <row r="344" spans="1:15" x14ac:dyDescent="0.2">
      <c r="A344" s="30"/>
      <c r="B344" s="28"/>
      <c r="C344" s="28"/>
      <c r="D344" s="28"/>
      <c r="E344" s="28"/>
      <c r="F344" s="29"/>
      <c r="G344" s="29"/>
      <c r="H344" s="10" t="s">
        <v>12</v>
      </c>
      <c r="I344" s="16">
        <v>20</v>
      </c>
      <c r="J344" s="4">
        <f t="shared" si="12"/>
        <v>10</v>
      </c>
      <c r="K344" s="9"/>
      <c r="L344" s="9"/>
      <c r="M344" s="8">
        <f t="shared" si="13"/>
        <v>0</v>
      </c>
      <c r="N344" s="27"/>
      <c r="O344" s="27"/>
    </row>
    <row r="345" spans="1:15" x14ac:dyDescent="0.2">
      <c r="A345" s="30"/>
      <c r="B345" s="28" t="s">
        <v>244</v>
      </c>
      <c r="C345" s="28" t="s">
        <v>505</v>
      </c>
      <c r="D345" s="28" t="s">
        <v>506</v>
      </c>
      <c r="E345" s="28" t="s">
        <v>247</v>
      </c>
      <c r="F345" s="29">
        <v>42627.625</v>
      </c>
      <c r="G345" s="29">
        <v>42627.8125</v>
      </c>
      <c r="H345" s="10" t="s">
        <v>11</v>
      </c>
      <c r="I345" s="16">
        <v>30</v>
      </c>
      <c r="J345" s="4">
        <f t="shared" si="12"/>
        <v>15</v>
      </c>
      <c r="K345" s="9"/>
      <c r="L345" s="9"/>
      <c r="M345" s="8">
        <f t="shared" si="13"/>
        <v>0</v>
      </c>
      <c r="N345" s="27"/>
      <c r="O345" s="27"/>
    </row>
    <row r="346" spans="1:15" ht="13.15" customHeight="1" x14ac:dyDescent="0.2">
      <c r="A346" s="30"/>
      <c r="B346" s="28"/>
      <c r="C346" s="28"/>
      <c r="D346" s="28"/>
      <c r="E346" s="28"/>
      <c r="F346" s="29"/>
      <c r="G346" s="29"/>
      <c r="H346" s="10" t="s">
        <v>12</v>
      </c>
      <c r="I346" s="16">
        <v>20</v>
      </c>
      <c r="J346" s="4">
        <f t="shared" si="12"/>
        <v>10</v>
      </c>
      <c r="K346" s="9"/>
      <c r="L346" s="9"/>
      <c r="M346" s="8">
        <f t="shared" si="13"/>
        <v>0</v>
      </c>
      <c r="N346" s="27"/>
      <c r="O346" s="27"/>
    </row>
    <row r="347" spans="1:15" x14ac:dyDescent="0.2">
      <c r="A347" s="30"/>
      <c r="B347" s="28" t="s">
        <v>31</v>
      </c>
      <c r="C347" s="28" t="s">
        <v>507</v>
      </c>
      <c r="D347" s="28" t="s">
        <v>508</v>
      </c>
      <c r="E347" s="28" t="s">
        <v>34</v>
      </c>
      <c r="F347" s="29">
        <v>42627.635416666657</v>
      </c>
      <c r="G347" s="29">
        <v>42627.802083333343</v>
      </c>
      <c r="H347" s="10" t="s">
        <v>11</v>
      </c>
      <c r="I347" s="16">
        <v>70</v>
      </c>
      <c r="J347" s="4">
        <f t="shared" si="12"/>
        <v>35</v>
      </c>
      <c r="K347" s="9"/>
      <c r="L347" s="9"/>
      <c r="M347" s="8">
        <f t="shared" si="13"/>
        <v>0</v>
      </c>
      <c r="N347" s="27"/>
      <c r="O347" s="27"/>
    </row>
    <row r="348" spans="1:15" x14ac:dyDescent="0.2">
      <c r="A348" s="30"/>
      <c r="B348" s="28"/>
      <c r="C348" s="28"/>
      <c r="D348" s="28"/>
      <c r="E348" s="28"/>
      <c r="F348" s="29"/>
      <c r="G348" s="29"/>
      <c r="H348" s="10" t="s">
        <v>12</v>
      </c>
      <c r="I348" s="16">
        <v>50</v>
      </c>
      <c r="J348" s="4">
        <f t="shared" si="12"/>
        <v>25</v>
      </c>
      <c r="K348" s="9"/>
      <c r="L348" s="9"/>
      <c r="M348" s="8">
        <f t="shared" si="13"/>
        <v>0</v>
      </c>
      <c r="N348" s="27"/>
      <c r="O348" s="27"/>
    </row>
    <row r="349" spans="1:15" x14ac:dyDescent="0.2">
      <c r="A349" s="30"/>
      <c r="B349" s="25" t="s">
        <v>194</v>
      </c>
      <c r="C349" s="25" t="s">
        <v>509</v>
      </c>
      <c r="D349" s="25" t="s">
        <v>510</v>
      </c>
      <c r="E349" s="25" t="s">
        <v>197</v>
      </c>
      <c r="F349" s="26">
        <v>42627.666666666657</v>
      </c>
      <c r="G349" s="26">
        <v>42627.833333333343</v>
      </c>
      <c r="H349" s="10" t="s">
        <v>11</v>
      </c>
      <c r="I349" s="16">
        <v>10</v>
      </c>
      <c r="J349" s="4">
        <f t="shared" si="12"/>
        <v>5</v>
      </c>
      <c r="K349" s="9"/>
      <c r="L349" s="9"/>
      <c r="M349" s="8">
        <f t="shared" si="13"/>
        <v>0</v>
      </c>
      <c r="N349" s="27"/>
      <c r="O349" s="27"/>
    </row>
    <row r="350" spans="1:15" x14ac:dyDescent="0.2">
      <c r="A350" s="30"/>
      <c r="B350" s="10" t="s">
        <v>54</v>
      </c>
      <c r="C350" s="10" t="s">
        <v>511</v>
      </c>
      <c r="D350" s="10" t="s">
        <v>512</v>
      </c>
      <c r="E350" s="10" t="s">
        <v>57</v>
      </c>
      <c r="F350" s="15">
        <v>42627.666666666657</v>
      </c>
      <c r="G350" s="15">
        <v>42627.729166666657</v>
      </c>
      <c r="H350" s="10" t="s">
        <v>11</v>
      </c>
      <c r="I350" s="16">
        <v>10</v>
      </c>
      <c r="J350" s="4">
        <f t="shared" si="12"/>
        <v>5</v>
      </c>
      <c r="K350" s="9"/>
      <c r="L350" s="9"/>
      <c r="M350" s="8">
        <f t="shared" si="13"/>
        <v>0</v>
      </c>
      <c r="N350" s="27"/>
      <c r="O350" s="27"/>
    </row>
    <row r="351" spans="1:15" x14ac:dyDescent="0.2">
      <c r="A351" s="30"/>
      <c r="B351" s="28" t="s">
        <v>486</v>
      </c>
      <c r="C351" s="28" t="s">
        <v>513</v>
      </c>
      <c r="D351" s="28" t="s">
        <v>514</v>
      </c>
      <c r="E351" s="28" t="s">
        <v>49</v>
      </c>
      <c r="F351" s="29">
        <v>42627.666666666657</v>
      </c>
      <c r="G351" s="29">
        <v>42627.729166666657</v>
      </c>
      <c r="H351" s="10" t="s">
        <v>11</v>
      </c>
      <c r="I351" s="16">
        <v>50</v>
      </c>
      <c r="J351" s="4">
        <f t="shared" si="12"/>
        <v>25</v>
      </c>
      <c r="K351" s="9"/>
      <c r="L351" s="9"/>
      <c r="M351" s="8">
        <f t="shared" si="13"/>
        <v>0</v>
      </c>
      <c r="N351" s="27"/>
      <c r="O351" s="27"/>
    </row>
    <row r="352" spans="1:15" x14ac:dyDescent="0.2">
      <c r="A352" s="30"/>
      <c r="B352" s="28"/>
      <c r="C352" s="28"/>
      <c r="D352" s="28"/>
      <c r="E352" s="28"/>
      <c r="F352" s="29"/>
      <c r="G352" s="29"/>
      <c r="H352" s="10" t="s">
        <v>12</v>
      </c>
      <c r="I352" s="16">
        <v>30</v>
      </c>
      <c r="J352" s="4">
        <f t="shared" si="12"/>
        <v>15</v>
      </c>
      <c r="K352" s="9"/>
      <c r="L352" s="9"/>
      <c r="M352" s="8">
        <f t="shared" si="13"/>
        <v>0</v>
      </c>
      <c r="N352" s="27"/>
      <c r="O352" s="27"/>
    </row>
    <row r="353" spans="1:15" x14ac:dyDescent="0.2">
      <c r="A353" s="30"/>
      <c r="B353" s="25" t="s">
        <v>23</v>
      </c>
      <c r="C353" s="25" t="s">
        <v>515</v>
      </c>
      <c r="D353" s="25" t="s">
        <v>516</v>
      </c>
      <c r="E353" s="25" t="s">
        <v>26</v>
      </c>
      <c r="F353" s="26">
        <v>42627.6875</v>
      </c>
      <c r="G353" s="26">
        <v>42627.875</v>
      </c>
      <c r="H353" s="10" t="s">
        <v>11</v>
      </c>
      <c r="I353" s="16">
        <v>20</v>
      </c>
      <c r="J353" s="4">
        <f t="shared" si="12"/>
        <v>10</v>
      </c>
      <c r="K353" s="9"/>
      <c r="L353" s="9"/>
      <c r="M353" s="8">
        <f t="shared" si="13"/>
        <v>0</v>
      </c>
      <c r="N353" s="27"/>
      <c r="O353" s="27"/>
    </row>
    <row r="354" spans="1:15" x14ac:dyDescent="0.2">
      <c r="A354" s="30"/>
      <c r="B354" s="25" t="s">
        <v>35</v>
      </c>
      <c r="C354" s="25" t="s">
        <v>517</v>
      </c>
      <c r="D354" s="25" t="s">
        <v>518</v>
      </c>
      <c r="E354" s="25" t="s">
        <v>38</v>
      </c>
      <c r="F354" s="26">
        <v>42627.729166666657</v>
      </c>
      <c r="G354" s="26">
        <v>42627.854166666657</v>
      </c>
      <c r="H354" s="10" t="s">
        <v>11</v>
      </c>
      <c r="I354" s="16">
        <v>50</v>
      </c>
      <c r="J354" s="4">
        <v>25</v>
      </c>
      <c r="K354" s="9"/>
      <c r="L354" s="9"/>
      <c r="M354" s="8">
        <f t="shared" si="13"/>
        <v>0</v>
      </c>
      <c r="N354" s="27"/>
      <c r="O354" s="27"/>
    </row>
    <row r="355" spans="1:15" x14ac:dyDescent="0.2">
      <c r="A355" s="30"/>
      <c r="B355" s="28" t="s">
        <v>27</v>
      </c>
      <c r="C355" s="28" t="s">
        <v>519</v>
      </c>
      <c r="D355" s="28" t="s">
        <v>520</v>
      </c>
      <c r="E355" s="28" t="s">
        <v>30</v>
      </c>
      <c r="F355" s="29">
        <v>42627.729166666657</v>
      </c>
      <c r="G355" s="29">
        <v>42627.899305555547</v>
      </c>
      <c r="H355" s="10" t="s">
        <v>11</v>
      </c>
      <c r="I355" s="16">
        <v>90</v>
      </c>
      <c r="J355" s="4">
        <f t="shared" si="12"/>
        <v>45</v>
      </c>
      <c r="K355" s="9"/>
      <c r="L355" s="9"/>
      <c r="M355" s="8">
        <f t="shared" si="13"/>
        <v>0</v>
      </c>
      <c r="N355" s="27"/>
      <c r="O355" s="27"/>
    </row>
    <row r="356" spans="1:15" x14ac:dyDescent="0.2">
      <c r="A356" s="30"/>
      <c r="B356" s="28"/>
      <c r="C356" s="28"/>
      <c r="D356" s="28"/>
      <c r="E356" s="28"/>
      <c r="F356" s="29"/>
      <c r="G356" s="29"/>
      <c r="H356" s="10" t="s">
        <v>12</v>
      </c>
      <c r="I356" s="16">
        <v>70</v>
      </c>
      <c r="J356" s="4">
        <f t="shared" si="12"/>
        <v>35</v>
      </c>
      <c r="K356" s="9"/>
      <c r="L356" s="9"/>
      <c r="M356" s="8">
        <f t="shared" si="13"/>
        <v>0</v>
      </c>
      <c r="N356" s="27"/>
      <c r="O356" s="27"/>
    </row>
    <row r="357" spans="1:15" x14ac:dyDescent="0.2">
      <c r="A357" s="30"/>
      <c r="B357" s="28"/>
      <c r="C357" s="28"/>
      <c r="D357" s="28"/>
      <c r="E357" s="28"/>
      <c r="F357" s="29"/>
      <c r="G357" s="29"/>
      <c r="H357" s="10" t="s">
        <v>13</v>
      </c>
      <c r="I357" s="16">
        <v>50</v>
      </c>
      <c r="J357" s="4">
        <f t="shared" si="12"/>
        <v>25</v>
      </c>
      <c r="K357" s="9"/>
      <c r="L357" s="9"/>
      <c r="M357" s="8">
        <f t="shared" si="13"/>
        <v>0</v>
      </c>
      <c r="N357" s="27"/>
      <c r="O357" s="27"/>
    </row>
    <row r="358" spans="1:15" x14ac:dyDescent="0.2">
      <c r="A358" s="30"/>
      <c r="B358" s="28" t="s">
        <v>19</v>
      </c>
      <c r="C358" s="28" t="s">
        <v>521</v>
      </c>
      <c r="D358" s="28" t="s">
        <v>522</v>
      </c>
      <c r="E358" s="28" t="s">
        <v>22</v>
      </c>
      <c r="F358" s="29">
        <v>42627.75</v>
      </c>
      <c r="G358" s="29">
        <v>42627.916666666657</v>
      </c>
      <c r="H358" s="10" t="s">
        <v>11</v>
      </c>
      <c r="I358" s="16">
        <v>30</v>
      </c>
      <c r="J358" s="4">
        <f t="shared" si="12"/>
        <v>15</v>
      </c>
      <c r="K358" s="9"/>
      <c r="L358" s="9"/>
      <c r="M358" s="8">
        <f t="shared" si="13"/>
        <v>0</v>
      </c>
      <c r="N358" s="27"/>
      <c r="O358" s="27"/>
    </row>
    <row r="359" spans="1:15" x14ac:dyDescent="0.2">
      <c r="A359" s="30"/>
      <c r="B359" s="28"/>
      <c r="C359" s="28"/>
      <c r="D359" s="28"/>
      <c r="E359" s="28"/>
      <c r="F359" s="29"/>
      <c r="G359" s="29"/>
      <c r="H359" s="10" t="s">
        <v>12</v>
      </c>
      <c r="I359" s="16">
        <v>20</v>
      </c>
      <c r="J359" s="4">
        <f t="shared" si="12"/>
        <v>10</v>
      </c>
      <c r="K359" s="9"/>
      <c r="L359" s="9"/>
      <c r="M359" s="8">
        <f t="shared" si="13"/>
        <v>0</v>
      </c>
      <c r="N359" s="27"/>
      <c r="O359" s="27"/>
    </row>
    <row r="360" spans="1:15" x14ac:dyDescent="0.2">
      <c r="A360" s="30"/>
      <c r="B360" s="10" t="s">
        <v>110</v>
      </c>
      <c r="C360" s="10" t="s">
        <v>523</v>
      </c>
      <c r="D360" s="10" t="s">
        <v>524</v>
      </c>
      <c r="E360" s="10" t="s">
        <v>113</v>
      </c>
      <c r="F360" s="15">
        <v>42627.770833333343</v>
      </c>
      <c r="G360" s="15">
        <v>42627.916666666657</v>
      </c>
      <c r="H360" s="10" t="s">
        <v>11</v>
      </c>
      <c r="I360" s="16">
        <v>20</v>
      </c>
      <c r="J360" s="4">
        <f t="shared" si="12"/>
        <v>10</v>
      </c>
      <c r="K360" s="9"/>
      <c r="L360" s="9"/>
      <c r="M360" s="8">
        <f t="shared" si="13"/>
        <v>0</v>
      </c>
      <c r="N360" s="27"/>
      <c r="O360" s="27"/>
    </row>
    <row r="361" spans="1:15" x14ac:dyDescent="0.2">
      <c r="A361" s="30"/>
      <c r="B361" s="25" t="s">
        <v>43</v>
      </c>
      <c r="C361" s="25" t="s">
        <v>525</v>
      </c>
      <c r="D361" s="25" t="s">
        <v>526</v>
      </c>
      <c r="E361" s="25" t="s">
        <v>46</v>
      </c>
      <c r="F361" s="26">
        <v>42627.791666666657</v>
      </c>
      <c r="G361" s="26">
        <v>42627.84375</v>
      </c>
      <c r="H361" s="10" t="s">
        <v>11</v>
      </c>
      <c r="I361" s="16">
        <v>40</v>
      </c>
      <c r="J361" s="4">
        <f t="shared" si="12"/>
        <v>20</v>
      </c>
      <c r="K361" s="9"/>
      <c r="L361" s="9"/>
      <c r="M361" s="8">
        <f t="shared" si="13"/>
        <v>0</v>
      </c>
      <c r="N361" s="27"/>
      <c r="O361" s="27"/>
    </row>
    <row r="362" spans="1:15" x14ac:dyDescent="0.2">
      <c r="A362" s="30"/>
      <c r="B362" s="28" t="s">
        <v>486</v>
      </c>
      <c r="C362" s="28" t="s">
        <v>527</v>
      </c>
      <c r="D362" s="28" t="s">
        <v>528</v>
      </c>
      <c r="E362" s="28" t="s">
        <v>49</v>
      </c>
      <c r="F362" s="29">
        <v>42627.802083333343</v>
      </c>
      <c r="G362" s="29">
        <v>42627.864583333343</v>
      </c>
      <c r="H362" s="10" t="s">
        <v>11</v>
      </c>
      <c r="I362" s="16">
        <v>50</v>
      </c>
      <c r="J362" s="4">
        <f t="shared" si="12"/>
        <v>25</v>
      </c>
      <c r="K362" s="9"/>
      <c r="L362" s="9"/>
      <c r="M362" s="8">
        <f t="shared" si="13"/>
        <v>0</v>
      </c>
      <c r="N362" s="27"/>
      <c r="O362" s="27"/>
    </row>
    <row r="363" spans="1:15" ht="13.15" customHeight="1" x14ac:dyDescent="0.2">
      <c r="A363" s="30"/>
      <c r="B363" s="28"/>
      <c r="C363" s="28"/>
      <c r="D363" s="28"/>
      <c r="E363" s="28"/>
      <c r="F363" s="29"/>
      <c r="G363" s="29"/>
      <c r="H363" s="10" t="s">
        <v>12</v>
      </c>
      <c r="I363" s="16">
        <v>30</v>
      </c>
      <c r="J363" s="4">
        <f t="shared" si="12"/>
        <v>15</v>
      </c>
      <c r="K363" s="9"/>
      <c r="L363" s="9"/>
      <c r="M363" s="8">
        <f t="shared" si="13"/>
        <v>0</v>
      </c>
      <c r="N363" s="27"/>
      <c r="O363" s="27"/>
    </row>
    <row r="364" spans="1:15" x14ac:dyDescent="0.2">
      <c r="A364" s="30"/>
      <c r="B364" s="28" t="s">
        <v>31</v>
      </c>
      <c r="C364" s="28" t="s">
        <v>529</v>
      </c>
      <c r="D364" s="28" t="s">
        <v>530</v>
      </c>
      <c r="E364" s="28" t="s">
        <v>34</v>
      </c>
      <c r="F364" s="29">
        <v>42627.875</v>
      </c>
      <c r="G364" s="29">
        <v>42627.947916666657</v>
      </c>
      <c r="H364" s="10" t="s">
        <v>11</v>
      </c>
      <c r="I364" s="16">
        <v>70</v>
      </c>
      <c r="J364" s="4">
        <f t="shared" si="12"/>
        <v>35</v>
      </c>
      <c r="K364" s="9"/>
      <c r="L364" s="9"/>
      <c r="M364" s="8">
        <f t="shared" si="13"/>
        <v>0</v>
      </c>
      <c r="N364" s="27"/>
      <c r="O364" s="27"/>
    </row>
    <row r="365" spans="1:15" x14ac:dyDescent="0.2">
      <c r="A365" s="30"/>
      <c r="B365" s="28"/>
      <c r="C365" s="28"/>
      <c r="D365" s="28"/>
      <c r="E365" s="28"/>
      <c r="F365" s="29"/>
      <c r="G365" s="29"/>
      <c r="H365" s="10" t="s">
        <v>12</v>
      </c>
      <c r="I365" s="16">
        <v>50</v>
      </c>
      <c r="J365" s="4">
        <f t="shared" si="12"/>
        <v>25</v>
      </c>
      <c r="K365" s="9"/>
      <c r="L365" s="9"/>
      <c r="M365" s="8">
        <f t="shared" si="13"/>
        <v>0</v>
      </c>
      <c r="N365" s="27"/>
      <c r="O365" s="27"/>
    </row>
    <row r="366" spans="1:15" ht="21" x14ac:dyDescent="0.2">
      <c r="A366" s="30">
        <v>42628</v>
      </c>
      <c r="B366" s="10" t="s">
        <v>326</v>
      </c>
      <c r="C366" s="10" t="s">
        <v>531</v>
      </c>
      <c r="D366" s="10" t="s">
        <v>532</v>
      </c>
      <c r="E366" s="17" t="s">
        <v>694</v>
      </c>
      <c r="F366" s="15">
        <v>42628.354166666657</v>
      </c>
      <c r="G366" s="15">
        <v>42628.583333333343</v>
      </c>
      <c r="H366" s="10" t="s">
        <v>11</v>
      </c>
      <c r="I366" s="16">
        <v>10</v>
      </c>
      <c r="J366" s="4">
        <f t="shared" si="12"/>
        <v>5</v>
      </c>
      <c r="K366" s="9"/>
      <c r="L366" s="9"/>
      <c r="M366" s="8">
        <f t="shared" si="13"/>
        <v>0</v>
      </c>
      <c r="N366" s="27"/>
      <c r="O366" s="27"/>
    </row>
    <row r="367" spans="1:15" x14ac:dyDescent="0.2">
      <c r="A367" s="30"/>
      <c r="B367" s="28" t="s">
        <v>244</v>
      </c>
      <c r="C367" s="28" t="s">
        <v>533</v>
      </c>
      <c r="D367" s="28" t="s">
        <v>534</v>
      </c>
      <c r="E367" s="28" t="s">
        <v>247</v>
      </c>
      <c r="F367" s="29">
        <v>42628.375</v>
      </c>
      <c r="G367" s="29">
        <v>42628.541666666657</v>
      </c>
      <c r="H367" s="10" t="s">
        <v>11</v>
      </c>
      <c r="I367" s="16">
        <v>20</v>
      </c>
      <c r="J367" s="4">
        <f t="shared" si="12"/>
        <v>10</v>
      </c>
      <c r="K367" s="9"/>
      <c r="L367" s="9"/>
      <c r="M367" s="8">
        <f t="shared" si="13"/>
        <v>0</v>
      </c>
      <c r="N367" s="27"/>
      <c r="O367" s="27"/>
    </row>
    <row r="368" spans="1:15" x14ac:dyDescent="0.2">
      <c r="A368" s="30"/>
      <c r="B368" s="28"/>
      <c r="C368" s="28"/>
      <c r="D368" s="28"/>
      <c r="E368" s="28"/>
      <c r="F368" s="29"/>
      <c r="G368" s="29"/>
      <c r="H368" s="10" t="s">
        <v>12</v>
      </c>
      <c r="I368" s="16">
        <v>10</v>
      </c>
      <c r="J368" s="4">
        <f t="shared" si="12"/>
        <v>5</v>
      </c>
      <c r="K368" s="9"/>
      <c r="L368" s="9"/>
      <c r="M368" s="8">
        <f t="shared" si="13"/>
        <v>0</v>
      </c>
      <c r="N368" s="27"/>
      <c r="O368" s="27"/>
    </row>
    <row r="369" spans="1:15" x14ac:dyDescent="0.2">
      <c r="A369" s="30"/>
      <c r="B369" s="10" t="s">
        <v>459</v>
      </c>
      <c r="C369" s="10" t="s">
        <v>535</v>
      </c>
      <c r="D369" s="10" t="s">
        <v>536</v>
      </c>
      <c r="E369" s="10" t="s">
        <v>89</v>
      </c>
      <c r="F369" s="15">
        <v>42628.375</v>
      </c>
      <c r="G369" s="15">
        <v>42628.493055555547</v>
      </c>
      <c r="H369" s="10" t="s">
        <v>11</v>
      </c>
      <c r="I369" s="16">
        <v>50</v>
      </c>
      <c r="J369" s="4">
        <f t="shared" si="12"/>
        <v>25</v>
      </c>
      <c r="K369" s="9"/>
      <c r="L369" s="9"/>
      <c r="M369" s="8">
        <f t="shared" si="13"/>
        <v>0</v>
      </c>
      <c r="N369" s="27"/>
      <c r="O369" s="27"/>
    </row>
    <row r="370" spans="1:15" x14ac:dyDescent="0.2">
      <c r="A370" s="30"/>
      <c r="B370" s="25" t="s">
        <v>90</v>
      </c>
      <c r="C370" s="25" t="s">
        <v>537</v>
      </c>
      <c r="D370" s="25" t="s">
        <v>538</v>
      </c>
      <c r="E370" s="25" t="s">
        <v>93</v>
      </c>
      <c r="F370" s="26">
        <v>42628.375</v>
      </c>
      <c r="G370" s="26">
        <v>42628.5</v>
      </c>
      <c r="H370" s="10" t="s">
        <v>11</v>
      </c>
      <c r="I370" s="16">
        <v>50</v>
      </c>
      <c r="J370" s="4">
        <f t="shared" si="12"/>
        <v>25</v>
      </c>
      <c r="K370" s="9"/>
      <c r="L370" s="9"/>
      <c r="M370" s="8">
        <f t="shared" si="13"/>
        <v>0</v>
      </c>
      <c r="N370" s="27"/>
      <c r="O370" s="27"/>
    </row>
    <row r="371" spans="1:15" x14ac:dyDescent="0.2">
      <c r="A371" s="30"/>
      <c r="B371" s="28" t="s">
        <v>27</v>
      </c>
      <c r="C371" s="28" t="s">
        <v>539</v>
      </c>
      <c r="D371" s="28" t="s">
        <v>540</v>
      </c>
      <c r="E371" s="28" t="s">
        <v>30</v>
      </c>
      <c r="F371" s="29">
        <v>42628.395833333343</v>
      </c>
      <c r="G371" s="29">
        <v>42628.496527777781</v>
      </c>
      <c r="H371" s="10" t="s">
        <v>11</v>
      </c>
      <c r="I371" s="16">
        <v>60</v>
      </c>
      <c r="J371" s="4">
        <f t="shared" si="12"/>
        <v>30</v>
      </c>
      <c r="K371" s="9"/>
      <c r="L371" s="9"/>
      <c r="M371" s="8">
        <f t="shared" si="13"/>
        <v>0</v>
      </c>
      <c r="N371" s="27"/>
      <c r="O371" s="27"/>
    </row>
    <row r="372" spans="1:15" x14ac:dyDescent="0.2">
      <c r="A372" s="30"/>
      <c r="B372" s="28"/>
      <c r="C372" s="28"/>
      <c r="D372" s="28"/>
      <c r="E372" s="28"/>
      <c r="F372" s="29"/>
      <c r="G372" s="29"/>
      <c r="H372" s="10" t="s">
        <v>12</v>
      </c>
      <c r="I372" s="16">
        <v>50</v>
      </c>
      <c r="J372" s="4">
        <f t="shared" si="12"/>
        <v>25</v>
      </c>
      <c r="K372" s="9"/>
      <c r="L372" s="9"/>
      <c r="M372" s="8">
        <f t="shared" si="13"/>
        <v>0</v>
      </c>
      <c r="N372" s="27"/>
      <c r="O372" s="27"/>
    </row>
    <row r="373" spans="1:15" ht="13.15" customHeight="1" x14ac:dyDescent="0.2">
      <c r="A373" s="30"/>
      <c r="B373" s="28"/>
      <c r="C373" s="28"/>
      <c r="D373" s="28"/>
      <c r="E373" s="28"/>
      <c r="F373" s="29"/>
      <c r="G373" s="29"/>
      <c r="H373" s="10" t="s">
        <v>13</v>
      </c>
      <c r="I373" s="16">
        <v>40</v>
      </c>
      <c r="J373" s="4">
        <f t="shared" si="12"/>
        <v>20</v>
      </c>
      <c r="K373" s="9"/>
      <c r="L373" s="9"/>
      <c r="M373" s="8">
        <f t="shared" si="13"/>
        <v>0</v>
      </c>
      <c r="N373" s="27"/>
      <c r="O373" s="27"/>
    </row>
    <row r="374" spans="1:15" x14ac:dyDescent="0.2">
      <c r="A374" s="30"/>
      <c r="B374" s="28" t="s">
        <v>31</v>
      </c>
      <c r="C374" s="28" t="s">
        <v>541</v>
      </c>
      <c r="D374" s="28" t="s">
        <v>542</v>
      </c>
      <c r="E374" s="28" t="s">
        <v>34</v>
      </c>
      <c r="F374" s="29">
        <v>42628.395833333343</v>
      </c>
      <c r="G374" s="29">
        <v>42628.5625</v>
      </c>
      <c r="H374" s="10" t="s">
        <v>11</v>
      </c>
      <c r="I374" s="16">
        <v>80</v>
      </c>
      <c r="J374" s="4">
        <f t="shared" si="12"/>
        <v>40</v>
      </c>
      <c r="K374" s="9"/>
      <c r="L374" s="9"/>
      <c r="M374" s="8">
        <f t="shared" si="13"/>
        <v>0</v>
      </c>
      <c r="N374" s="27"/>
      <c r="O374" s="27"/>
    </row>
    <row r="375" spans="1:15" x14ac:dyDescent="0.2">
      <c r="A375" s="30"/>
      <c r="B375" s="28"/>
      <c r="C375" s="28"/>
      <c r="D375" s="28"/>
      <c r="E375" s="28"/>
      <c r="F375" s="29"/>
      <c r="G375" s="29"/>
      <c r="H375" s="10" t="s">
        <v>12</v>
      </c>
      <c r="I375" s="16">
        <v>60</v>
      </c>
      <c r="J375" s="4">
        <f t="shared" si="12"/>
        <v>30</v>
      </c>
      <c r="K375" s="9"/>
      <c r="L375" s="9"/>
      <c r="M375" s="8">
        <f t="shared" si="13"/>
        <v>0</v>
      </c>
      <c r="N375" s="27"/>
      <c r="O375" s="27"/>
    </row>
    <row r="376" spans="1:15" x14ac:dyDescent="0.2">
      <c r="A376" s="30"/>
      <c r="B376" s="25" t="s">
        <v>35</v>
      </c>
      <c r="C376" s="25" t="s">
        <v>543</v>
      </c>
      <c r="D376" s="25" t="s">
        <v>544</v>
      </c>
      <c r="E376" s="25" t="s">
        <v>38</v>
      </c>
      <c r="F376" s="26">
        <v>42628.416666666657</v>
      </c>
      <c r="G376" s="26">
        <v>42628.548611111109</v>
      </c>
      <c r="H376" s="10" t="s">
        <v>11</v>
      </c>
      <c r="I376" s="16">
        <v>20</v>
      </c>
      <c r="J376" s="4">
        <v>10</v>
      </c>
      <c r="K376" s="9"/>
      <c r="L376" s="9"/>
      <c r="M376" s="8">
        <f t="shared" si="13"/>
        <v>0</v>
      </c>
      <c r="N376" s="27"/>
      <c r="O376" s="27"/>
    </row>
    <row r="377" spans="1:15" x14ac:dyDescent="0.2">
      <c r="A377" s="30"/>
      <c r="B377" s="25" t="s">
        <v>194</v>
      </c>
      <c r="C377" s="25" t="s">
        <v>545</v>
      </c>
      <c r="D377" s="25" t="s">
        <v>546</v>
      </c>
      <c r="E377" s="25" t="s">
        <v>197</v>
      </c>
      <c r="F377" s="26">
        <v>42628.416666666657</v>
      </c>
      <c r="G377" s="26">
        <v>42628.604166666657</v>
      </c>
      <c r="H377" s="10" t="s">
        <v>11</v>
      </c>
      <c r="I377" s="16">
        <v>10</v>
      </c>
      <c r="J377" s="4">
        <f t="shared" si="12"/>
        <v>5</v>
      </c>
      <c r="K377" s="9"/>
      <c r="L377" s="9"/>
      <c r="M377" s="8">
        <f t="shared" si="13"/>
        <v>0</v>
      </c>
      <c r="N377" s="27"/>
      <c r="O377" s="27"/>
    </row>
    <row r="378" spans="1:15" x14ac:dyDescent="0.2">
      <c r="A378" s="30"/>
      <c r="B378" s="10" t="s">
        <v>264</v>
      </c>
      <c r="C378" s="10" t="s">
        <v>547</v>
      </c>
      <c r="D378" s="10" t="s">
        <v>548</v>
      </c>
      <c r="E378" s="10" t="s">
        <v>267</v>
      </c>
      <c r="F378" s="15">
        <v>42628.416666666657</v>
      </c>
      <c r="G378" s="15">
        <v>42628.715277777781</v>
      </c>
      <c r="H378" s="10" t="s">
        <v>11</v>
      </c>
      <c r="I378" s="16">
        <v>30</v>
      </c>
      <c r="J378" s="4">
        <f t="shared" si="12"/>
        <v>15</v>
      </c>
      <c r="K378" s="9"/>
      <c r="L378" s="9"/>
      <c r="M378" s="8">
        <f t="shared" si="13"/>
        <v>0</v>
      </c>
      <c r="N378" s="27"/>
      <c r="O378" s="27"/>
    </row>
    <row r="379" spans="1:15" x14ac:dyDescent="0.2">
      <c r="A379" s="30"/>
      <c r="B379" s="25" t="s">
        <v>23</v>
      </c>
      <c r="C379" s="25" t="s">
        <v>549</v>
      </c>
      <c r="D379" s="25" t="s">
        <v>550</v>
      </c>
      <c r="E379" s="25" t="s">
        <v>26</v>
      </c>
      <c r="F379" s="26">
        <v>42628.416666666657</v>
      </c>
      <c r="G379" s="26">
        <v>42628.666666666657</v>
      </c>
      <c r="H379" s="10" t="s">
        <v>11</v>
      </c>
      <c r="I379" s="16">
        <v>30</v>
      </c>
      <c r="J379" s="4">
        <f t="shared" si="12"/>
        <v>15</v>
      </c>
      <c r="K379" s="9"/>
      <c r="L379" s="9"/>
      <c r="M379" s="8">
        <f t="shared" si="13"/>
        <v>0</v>
      </c>
      <c r="N379" s="27"/>
      <c r="O379" s="27"/>
    </row>
    <row r="380" spans="1:15" x14ac:dyDescent="0.2">
      <c r="A380" s="30"/>
      <c r="B380" s="28" t="s">
        <v>486</v>
      </c>
      <c r="C380" s="28" t="s">
        <v>551</v>
      </c>
      <c r="D380" s="28" t="s">
        <v>552</v>
      </c>
      <c r="E380" s="28" t="s">
        <v>49</v>
      </c>
      <c r="F380" s="29">
        <v>42628.4375</v>
      </c>
      <c r="G380" s="29">
        <v>42628.59375</v>
      </c>
      <c r="H380" s="10" t="s">
        <v>11</v>
      </c>
      <c r="I380" s="16">
        <v>50</v>
      </c>
      <c r="J380" s="4">
        <f t="shared" ref="J380:J432" si="14">I380/2</f>
        <v>25</v>
      </c>
      <c r="K380" s="9"/>
      <c r="L380" s="9"/>
      <c r="M380" s="8">
        <f t="shared" si="13"/>
        <v>0</v>
      </c>
      <c r="N380" s="27"/>
      <c r="O380" s="27"/>
    </row>
    <row r="381" spans="1:15" x14ac:dyDescent="0.2">
      <c r="A381" s="30"/>
      <c r="B381" s="28"/>
      <c r="C381" s="28"/>
      <c r="D381" s="28"/>
      <c r="E381" s="28"/>
      <c r="F381" s="29"/>
      <c r="G381" s="29"/>
      <c r="H381" s="10" t="s">
        <v>12</v>
      </c>
      <c r="I381" s="16">
        <v>30</v>
      </c>
      <c r="J381" s="4">
        <f t="shared" si="14"/>
        <v>15</v>
      </c>
      <c r="K381" s="9"/>
      <c r="L381" s="9"/>
      <c r="M381" s="8">
        <f t="shared" ref="M381:M433" si="15">SUM(I381*K381)+(J381*L381)</f>
        <v>0</v>
      </c>
      <c r="N381" s="27"/>
      <c r="O381" s="27"/>
    </row>
    <row r="382" spans="1:15" x14ac:dyDescent="0.2">
      <c r="A382" s="30"/>
      <c r="B382" s="28" t="s">
        <v>118</v>
      </c>
      <c r="C382" s="28" t="s">
        <v>553</v>
      </c>
      <c r="D382" s="28" t="s">
        <v>554</v>
      </c>
      <c r="E382" s="28" t="s">
        <v>124</v>
      </c>
      <c r="F382" s="29">
        <v>42628.5</v>
      </c>
      <c r="G382" s="29">
        <v>42628.9375</v>
      </c>
      <c r="H382" s="10" t="s">
        <v>11</v>
      </c>
      <c r="I382" s="16">
        <v>70</v>
      </c>
      <c r="J382" s="4">
        <f t="shared" si="14"/>
        <v>35</v>
      </c>
      <c r="K382" s="9"/>
      <c r="L382" s="9"/>
      <c r="M382" s="8">
        <f t="shared" si="15"/>
        <v>0</v>
      </c>
      <c r="N382" s="27"/>
      <c r="O382" s="27"/>
    </row>
    <row r="383" spans="1:15" x14ac:dyDescent="0.2">
      <c r="A383" s="30"/>
      <c r="B383" s="28"/>
      <c r="C383" s="28"/>
      <c r="D383" s="28"/>
      <c r="E383" s="28"/>
      <c r="F383" s="29"/>
      <c r="G383" s="29"/>
      <c r="H383" s="10" t="s">
        <v>12</v>
      </c>
      <c r="I383" s="16">
        <v>50</v>
      </c>
      <c r="J383" s="4">
        <f t="shared" si="14"/>
        <v>25</v>
      </c>
      <c r="K383" s="9"/>
      <c r="L383" s="9"/>
      <c r="M383" s="8">
        <f t="shared" si="15"/>
        <v>0</v>
      </c>
      <c r="N383" s="27"/>
      <c r="O383" s="27"/>
    </row>
    <row r="384" spans="1:15" x14ac:dyDescent="0.2">
      <c r="A384" s="30"/>
      <c r="B384" s="10" t="s">
        <v>357</v>
      </c>
      <c r="C384" s="10" t="s">
        <v>555</v>
      </c>
      <c r="D384" s="10" t="s">
        <v>556</v>
      </c>
      <c r="E384" s="10" t="s">
        <v>360</v>
      </c>
      <c r="F384" s="15">
        <v>42628.541666666657</v>
      </c>
      <c r="G384" s="15">
        <v>42628.666666666657</v>
      </c>
      <c r="H384" s="10" t="s">
        <v>11</v>
      </c>
      <c r="I384" s="16">
        <v>10</v>
      </c>
      <c r="J384" s="4">
        <f t="shared" si="14"/>
        <v>5</v>
      </c>
      <c r="K384" s="9"/>
      <c r="L384" s="9"/>
      <c r="M384" s="8">
        <f t="shared" si="15"/>
        <v>0</v>
      </c>
      <c r="N384" s="27"/>
      <c r="O384" s="27"/>
    </row>
    <row r="385" spans="1:15" x14ac:dyDescent="0.2">
      <c r="A385" s="30"/>
      <c r="B385" s="28" t="s">
        <v>19</v>
      </c>
      <c r="C385" s="28" t="s">
        <v>557</v>
      </c>
      <c r="D385" s="28" t="s">
        <v>558</v>
      </c>
      <c r="E385" s="28" t="s">
        <v>22</v>
      </c>
      <c r="F385" s="29">
        <v>42628.5625</v>
      </c>
      <c r="G385" s="29">
        <v>42628.666666666657</v>
      </c>
      <c r="H385" s="10" t="s">
        <v>11</v>
      </c>
      <c r="I385" s="16">
        <v>40</v>
      </c>
      <c r="J385" s="4">
        <f t="shared" si="14"/>
        <v>20</v>
      </c>
      <c r="K385" s="9"/>
      <c r="L385" s="9"/>
      <c r="M385" s="8">
        <f t="shared" si="15"/>
        <v>0</v>
      </c>
      <c r="N385" s="27"/>
      <c r="O385" s="27"/>
    </row>
    <row r="386" spans="1:15" x14ac:dyDescent="0.2">
      <c r="A386" s="30"/>
      <c r="B386" s="28"/>
      <c r="C386" s="28"/>
      <c r="D386" s="28"/>
      <c r="E386" s="28"/>
      <c r="F386" s="29"/>
      <c r="G386" s="29"/>
      <c r="H386" s="10" t="s">
        <v>12</v>
      </c>
      <c r="I386" s="16">
        <v>30</v>
      </c>
      <c r="J386" s="4">
        <f t="shared" si="14"/>
        <v>15</v>
      </c>
      <c r="K386" s="9"/>
      <c r="L386" s="9"/>
      <c r="M386" s="8">
        <f t="shared" si="15"/>
        <v>0</v>
      </c>
      <c r="N386" s="27"/>
      <c r="O386" s="27"/>
    </row>
    <row r="387" spans="1:15" x14ac:dyDescent="0.2">
      <c r="A387" s="30"/>
      <c r="B387" s="10" t="s">
        <v>110</v>
      </c>
      <c r="C387" s="10" t="s">
        <v>559</v>
      </c>
      <c r="D387" s="10" t="s">
        <v>560</v>
      </c>
      <c r="E387" s="10" t="s">
        <v>113</v>
      </c>
      <c r="F387" s="15">
        <v>42628.5625</v>
      </c>
      <c r="G387" s="15">
        <v>42628.708333333343</v>
      </c>
      <c r="H387" s="10" t="s">
        <v>11</v>
      </c>
      <c r="I387" s="16">
        <v>20</v>
      </c>
      <c r="J387" s="4">
        <f t="shared" si="14"/>
        <v>10</v>
      </c>
      <c r="K387" s="9"/>
      <c r="L387" s="9"/>
      <c r="M387" s="8">
        <f t="shared" si="15"/>
        <v>0</v>
      </c>
      <c r="N387" s="27"/>
      <c r="O387" s="27"/>
    </row>
    <row r="388" spans="1:15" x14ac:dyDescent="0.2">
      <c r="A388" s="30"/>
      <c r="B388" s="28" t="s">
        <v>244</v>
      </c>
      <c r="C388" s="28" t="s">
        <v>561</v>
      </c>
      <c r="D388" s="28" t="s">
        <v>562</v>
      </c>
      <c r="E388" s="28" t="s">
        <v>247</v>
      </c>
      <c r="F388" s="29">
        <v>42628.625</v>
      </c>
      <c r="G388" s="29">
        <v>42628.8125</v>
      </c>
      <c r="H388" s="10" t="s">
        <v>11</v>
      </c>
      <c r="I388" s="16">
        <v>30</v>
      </c>
      <c r="J388" s="4">
        <f t="shared" si="14"/>
        <v>15</v>
      </c>
      <c r="K388" s="9"/>
      <c r="L388" s="9"/>
      <c r="M388" s="8">
        <f t="shared" si="15"/>
        <v>0</v>
      </c>
      <c r="N388" s="27"/>
      <c r="O388" s="27"/>
    </row>
    <row r="389" spans="1:15" ht="13.15" customHeight="1" x14ac:dyDescent="0.2">
      <c r="A389" s="30"/>
      <c r="B389" s="28"/>
      <c r="C389" s="28"/>
      <c r="D389" s="28"/>
      <c r="E389" s="28"/>
      <c r="F389" s="29"/>
      <c r="G389" s="29"/>
      <c r="H389" s="10" t="s">
        <v>12</v>
      </c>
      <c r="I389" s="16">
        <v>20</v>
      </c>
      <c r="J389" s="4">
        <f t="shared" si="14"/>
        <v>10</v>
      </c>
      <c r="K389" s="9"/>
      <c r="L389" s="9"/>
      <c r="M389" s="8">
        <f t="shared" si="15"/>
        <v>0</v>
      </c>
      <c r="N389" s="27"/>
      <c r="O389" s="27"/>
    </row>
    <row r="390" spans="1:15" x14ac:dyDescent="0.2">
      <c r="A390" s="30"/>
      <c r="B390" s="28" t="s">
        <v>31</v>
      </c>
      <c r="C390" s="28" t="s">
        <v>563</v>
      </c>
      <c r="D390" s="28" t="s">
        <v>564</v>
      </c>
      <c r="E390" s="28" t="s">
        <v>34</v>
      </c>
      <c r="F390" s="29">
        <v>42628.635416666657</v>
      </c>
      <c r="G390" s="29">
        <v>42628.802083333343</v>
      </c>
      <c r="H390" s="10" t="s">
        <v>11</v>
      </c>
      <c r="I390" s="16">
        <v>80</v>
      </c>
      <c r="J390" s="4">
        <f t="shared" si="14"/>
        <v>40</v>
      </c>
      <c r="K390" s="9"/>
      <c r="L390" s="9"/>
      <c r="M390" s="8">
        <f t="shared" si="15"/>
        <v>0</v>
      </c>
      <c r="N390" s="27"/>
      <c r="O390" s="27"/>
    </row>
    <row r="391" spans="1:15" x14ac:dyDescent="0.2">
      <c r="A391" s="30"/>
      <c r="B391" s="28"/>
      <c r="C391" s="28"/>
      <c r="D391" s="28"/>
      <c r="E391" s="28"/>
      <c r="F391" s="29"/>
      <c r="G391" s="29"/>
      <c r="H391" s="10" t="s">
        <v>12</v>
      </c>
      <c r="I391" s="16">
        <v>60</v>
      </c>
      <c r="J391" s="4">
        <f t="shared" si="14"/>
        <v>30</v>
      </c>
      <c r="K391" s="9"/>
      <c r="L391" s="9"/>
      <c r="M391" s="8">
        <f t="shared" si="15"/>
        <v>0</v>
      </c>
      <c r="N391" s="27"/>
      <c r="O391" s="27"/>
    </row>
    <row r="392" spans="1:15" x14ac:dyDescent="0.2">
      <c r="A392" s="30"/>
      <c r="B392" s="25" t="s">
        <v>194</v>
      </c>
      <c r="C392" s="25" t="s">
        <v>565</v>
      </c>
      <c r="D392" s="25" t="s">
        <v>566</v>
      </c>
      <c r="E392" s="25" t="s">
        <v>197</v>
      </c>
      <c r="F392" s="26">
        <v>42628.666666666657</v>
      </c>
      <c r="G392" s="26">
        <v>42628.791666666657</v>
      </c>
      <c r="H392" s="10" t="s">
        <v>11</v>
      </c>
      <c r="I392" s="16">
        <v>10</v>
      </c>
      <c r="J392" s="4">
        <f t="shared" si="14"/>
        <v>5</v>
      </c>
      <c r="K392" s="9"/>
      <c r="L392" s="9"/>
      <c r="M392" s="8">
        <f t="shared" si="15"/>
        <v>0</v>
      </c>
      <c r="N392" s="27"/>
      <c r="O392" s="27"/>
    </row>
    <row r="393" spans="1:15" x14ac:dyDescent="0.2">
      <c r="A393" s="30"/>
      <c r="B393" s="25" t="s">
        <v>90</v>
      </c>
      <c r="C393" s="25" t="s">
        <v>567</v>
      </c>
      <c r="D393" s="25" t="s">
        <v>568</v>
      </c>
      <c r="E393" s="25" t="s">
        <v>93</v>
      </c>
      <c r="F393" s="26">
        <v>42628.666666666657</v>
      </c>
      <c r="G393" s="26">
        <v>42628.708333333343</v>
      </c>
      <c r="H393" s="10" t="s">
        <v>11</v>
      </c>
      <c r="I393" s="16">
        <v>70</v>
      </c>
      <c r="J393" s="4">
        <f t="shared" si="14"/>
        <v>35</v>
      </c>
      <c r="K393" s="9"/>
      <c r="L393" s="9"/>
      <c r="M393" s="8">
        <f t="shared" si="15"/>
        <v>0</v>
      </c>
      <c r="N393" s="27"/>
      <c r="O393" s="27"/>
    </row>
    <row r="394" spans="1:15" ht="21" x14ac:dyDescent="0.2">
      <c r="A394" s="30"/>
      <c r="B394" s="10" t="s">
        <v>326</v>
      </c>
      <c r="C394" s="10" t="s">
        <v>569</v>
      </c>
      <c r="D394" s="10" t="s">
        <v>570</v>
      </c>
      <c r="E394" s="17" t="s">
        <v>694</v>
      </c>
      <c r="F394" s="15">
        <v>42628.666666666657</v>
      </c>
      <c r="G394" s="15">
        <v>42628.850694444453</v>
      </c>
      <c r="H394" s="10" t="s">
        <v>11</v>
      </c>
      <c r="I394" s="16">
        <v>10</v>
      </c>
      <c r="J394" s="4">
        <f t="shared" si="14"/>
        <v>5</v>
      </c>
      <c r="K394" s="9"/>
      <c r="L394" s="9"/>
      <c r="M394" s="8">
        <f t="shared" si="15"/>
        <v>0</v>
      </c>
      <c r="N394" s="27"/>
      <c r="O394" s="27"/>
    </row>
    <row r="395" spans="1:15" x14ac:dyDescent="0.2">
      <c r="A395" s="30"/>
      <c r="B395" s="28" t="s">
        <v>486</v>
      </c>
      <c r="C395" s="28" t="s">
        <v>571</v>
      </c>
      <c r="D395" s="28" t="s">
        <v>572</v>
      </c>
      <c r="E395" s="28" t="s">
        <v>49</v>
      </c>
      <c r="F395" s="29">
        <v>42628.666666666657</v>
      </c>
      <c r="G395" s="29">
        <v>42628.729166666657</v>
      </c>
      <c r="H395" s="10" t="s">
        <v>11</v>
      </c>
      <c r="I395" s="16">
        <v>50</v>
      </c>
      <c r="J395" s="4">
        <f t="shared" si="14"/>
        <v>25</v>
      </c>
      <c r="K395" s="9"/>
      <c r="L395" s="9"/>
      <c r="M395" s="8">
        <f t="shared" si="15"/>
        <v>0</v>
      </c>
      <c r="N395" s="27"/>
      <c r="O395" s="27"/>
    </row>
    <row r="396" spans="1:15" x14ac:dyDescent="0.2">
      <c r="A396" s="30"/>
      <c r="B396" s="28"/>
      <c r="C396" s="28"/>
      <c r="D396" s="28"/>
      <c r="E396" s="28"/>
      <c r="F396" s="29"/>
      <c r="G396" s="29"/>
      <c r="H396" s="10" t="s">
        <v>12</v>
      </c>
      <c r="I396" s="16">
        <v>30</v>
      </c>
      <c r="J396" s="4">
        <f t="shared" si="14"/>
        <v>15</v>
      </c>
      <c r="K396" s="9"/>
      <c r="L396" s="9"/>
      <c r="M396" s="8">
        <f t="shared" si="15"/>
        <v>0</v>
      </c>
      <c r="N396" s="27"/>
      <c r="O396" s="27"/>
    </row>
    <row r="397" spans="1:15" x14ac:dyDescent="0.2">
      <c r="A397" s="30"/>
      <c r="B397" s="25" t="s">
        <v>35</v>
      </c>
      <c r="C397" s="25" t="s">
        <v>573</v>
      </c>
      <c r="D397" s="25" t="s">
        <v>574</v>
      </c>
      <c r="E397" s="25" t="s">
        <v>38</v>
      </c>
      <c r="F397" s="26">
        <v>42628.729166666657</v>
      </c>
      <c r="G397" s="26">
        <v>42628.861111111109</v>
      </c>
      <c r="H397" s="10" t="s">
        <v>11</v>
      </c>
      <c r="I397" s="16">
        <v>50</v>
      </c>
      <c r="J397" s="4">
        <v>25</v>
      </c>
      <c r="K397" s="9"/>
      <c r="L397" s="9"/>
      <c r="M397" s="8">
        <f t="shared" si="15"/>
        <v>0</v>
      </c>
      <c r="N397" s="27"/>
      <c r="O397" s="27"/>
    </row>
    <row r="398" spans="1:15" x14ac:dyDescent="0.2">
      <c r="A398" s="30"/>
      <c r="B398" s="28" t="s">
        <v>27</v>
      </c>
      <c r="C398" s="28" t="s">
        <v>575</v>
      </c>
      <c r="D398" s="28" t="s">
        <v>576</v>
      </c>
      <c r="E398" s="28" t="s">
        <v>30</v>
      </c>
      <c r="F398" s="29">
        <v>42628.729166666657</v>
      </c>
      <c r="G398" s="29">
        <v>42628.892361111109</v>
      </c>
      <c r="H398" s="10" t="s">
        <v>11</v>
      </c>
      <c r="I398" s="16">
        <v>90</v>
      </c>
      <c r="J398" s="4">
        <f t="shared" si="14"/>
        <v>45</v>
      </c>
      <c r="K398" s="9"/>
      <c r="L398" s="9"/>
      <c r="M398" s="8">
        <f t="shared" si="15"/>
        <v>0</v>
      </c>
      <c r="N398" s="27"/>
      <c r="O398" s="27"/>
    </row>
    <row r="399" spans="1:15" x14ac:dyDescent="0.2">
      <c r="A399" s="30"/>
      <c r="B399" s="28"/>
      <c r="C399" s="28"/>
      <c r="D399" s="28"/>
      <c r="E399" s="28"/>
      <c r="F399" s="29"/>
      <c r="G399" s="29"/>
      <c r="H399" s="10" t="s">
        <v>12</v>
      </c>
      <c r="I399" s="16">
        <v>70</v>
      </c>
      <c r="J399" s="4">
        <f t="shared" si="14"/>
        <v>35</v>
      </c>
      <c r="K399" s="9"/>
      <c r="L399" s="9"/>
      <c r="M399" s="8">
        <f t="shared" si="15"/>
        <v>0</v>
      </c>
      <c r="N399" s="27"/>
      <c r="O399" s="27"/>
    </row>
    <row r="400" spans="1:15" x14ac:dyDescent="0.2">
      <c r="A400" s="30"/>
      <c r="B400" s="28"/>
      <c r="C400" s="28"/>
      <c r="D400" s="28"/>
      <c r="E400" s="28"/>
      <c r="F400" s="29"/>
      <c r="G400" s="29"/>
      <c r="H400" s="10" t="s">
        <v>13</v>
      </c>
      <c r="I400" s="16">
        <v>50</v>
      </c>
      <c r="J400" s="4">
        <f t="shared" si="14"/>
        <v>25</v>
      </c>
      <c r="K400" s="9"/>
      <c r="L400" s="9"/>
      <c r="M400" s="8">
        <f t="shared" si="15"/>
        <v>0</v>
      </c>
      <c r="N400" s="27"/>
      <c r="O400" s="27"/>
    </row>
    <row r="401" spans="1:15" x14ac:dyDescent="0.2">
      <c r="A401" s="30"/>
      <c r="B401" s="25" t="s">
        <v>23</v>
      </c>
      <c r="C401" s="25" t="s">
        <v>577</v>
      </c>
      <c r="D401" s="25" t="s">
        <v>578</v>
      </c>
      <c r="E401" s="25" t="s">
        <v>26</v>
      </c>
      <c r="F401" s="26">
        <v>42628.729166666657</v>
      </c>
      <c r="G401" s="26">
        <v>42628.895833333343</v>
      </c>
      <c r="H401" s="10" t="s">
        <v>11</v>
      </c>
      <c r="I401" s="16">
        <v>30</v>
      </c>
      <c r="J401" s="4">
        <f t="shared" si="14"/>
        <v>15</v>
      </c>
      <c r="K401" s="9"/>
      <c r="L401" s="9"/>
      <c r="M401" s="8">
        <f t="shared" si="15"/>
        <v>0</v>
      </c>
      <c r="N401" s="27"/>
      <c r="O401" s="27"/>
    </row>
    <row r="402" spans="1:15" x14ac:dyDescent="0.2">
      <c r="A402" s="30"/>
      <c r="B402" s="28" t="s">
        <v>19</v>
      </c>
      <c r="C402" s="28" t="s">
        <v>579</v>
      </c>
      <c r="D402" s="28" t="s">
        <v>580</v>
      </c>
      <c r="E402" s="28" t="s">
        <v>22</v>
      </c>
      <c r="F402" s="29">
        <v>42628.770833333343</v>
      </c>
      <c r="G402" s="29">
        <v>42628.875</v>
      </c>
      <c r="H402" s="10" t="s">
        <v>11</v>
      </c>
      <c r="I402" s="16">
        <v>40</v>
      </c>
      <c r="J402" s="4">
        <f t="shared" si="14"/>
        <v>20</v>
      </c>
      <c r="K402" s="9"/>
      <c r="L402" s="9"/>
      <c r="M402" s="8">
        <f t="shared" si="15"/>
        <v>0</v>
      </c>
      <c r="N402" s="27"/>
      <c r="O402" s="27"/>
    </row>
    <row r="403" spans="1:15" x14ac:dyDescent="0.2">
      <c r="A403" s="30"/>
      <c r="B403" s="28"/>
      <c r="C403" s="28"/>
      <c r="D403" s="28"/>
      <c r="E403" s="28"/>
      <c r="F403" s="29"/>
      <c r="G403" s="29"/>
      <c r="H403" s="10" t="s">
        <v>12</v>
      </c>
      <c r="I403" s="16">
        <v>30</v>
      </c>
      <c r="J403" s="4">
        <f t="shared" si="14"/>
        <v>15</v>
      </c>
      <c r="K403" s="9"/>
      <c r="L403" s="9"/>
      <c r="M403" s="8">
        <f t="shared" si="15"/>
        <v>0</v>
      </c>
      <c r="N403" s="27"/>
      <c r="O403" s="27"/>
    </row>
    <row r="404" spans="1:15" x14ac:dyDescent="0.2">
      <c r="A404" s="30"/>
      <c r="B404" s="10" t="s">
        <v>110</v>
      </c>
      <c r="C404" s="10" t="s">
        <v>581</v>
      </c>
      <c r="D404" s="10" t="s">
        <v>582</v>
      </c>
      <c r="E404" s="10" t="s">
        <v>113</v>
      </c>
      <c r="F404" s="15">
        <v>42628.770833333343</v>
      </c>
      <c r="G404" s="15">
        <v>42628.916666666657</v>
      </c>
      <c r="H404" s="10" t="s">
        <v>11</v>
      </c>
      <c r="I404" s="16">
        <v>40</v>
      </c>
      <c r="J404" s="4">
        <f t="shared" si="14"/>
        <v>20</v>
      </c>
      <c r="K404" s="9"/>
      <c r="L404" s="9"/>
      <c r="M404" s="8">
        <f t="shared" si="15"/>
        <v>0</v>
      </c>
      <c r="N404" s="27"/>
      <c r="O404" s="27"/>
    </row>
    <row r="405" spans="1:15" x14ac:dyDescent="0.2">
      <c r="A405" s="30"/>
      <c r="B405" s="28" t="s">
        <v>486</v>
      </c>
      <c r="C405" s="28" t="s">
        <v>583</v>
      </c>
      <c r="D405" s="28" t="s">
        <v>584</v>
      </c>
      <c r="E405" s="28" t="s">
        <v>49</v>
      </c>
      <c r="F405" s="29">
        <v>42628.802083333343</v>
      </c>
      <c r="G405" s="29">
        <v>42628.864583333343</v>
      </c>
      <c r="H405" s="10" t="s">
        <v>11</v>
      </c>
      <c r="I405" s="16">
        <v>50</v>
      </c>
      <c r="J405" s="4">
        <f t="shared" si="14"/>
        <v>25</v>
      </c>
      <c r="K405" s="9"/>
      <c r="L405" s="9"/>
      <c r="M405" s="8">
        <f t="shared" si="15"/>
        <v>0</v>
      </c>
      <c r="N405" s="27"/>
      <c r="O405" s="27"/>
    </row>
    <row r="406" spans="1:15" x14ac:dyDescent="0.2">
      <c r="A406" s="30"/>
      <c r="B406" s="28"/>
      <c r="C406" s="28"/>
      <c r="D406" s="28"/>
      <c r="E406" s="28"/>
      <c r="F406" s="29"/>
      <c r="G406" s="29"/>
      <c r="H406" s="10" t="s">
        <v>12</v>
      </c>
      <c r="I406" s="16">
        <v>30</v>
      </c>
      <c r="J406" s="4">
        <f t="shared" si="14"/>
        <v>15</v>
      </c>
      <c r="K406" s="9"/>
      <c r="L406" s="9"/>
      <c r="M406" s="8">
        <f t="shared" si="15"/>
        <v>0</v>
      </c>
      <c r="N406" s="27"/>
      <c r="O406" s="27"/>
    </row>
    <row r="407" spans="1:15" x14ac:dyDescent="0.2">
      <c r="A407" s="30"/>
      <c r="B407" s="25" t="s">
        <v>90</v>
      </c>
      <c r="C407" s="25" t="s">
        <v>585</v>
      </c>
      <c r="D407" s="25" t="s">
        <v>586</v>
      </c>
      <c r="E407" s="25" t="s">
        <v>93</v>
      </c>
      <c r="F407" s="26">
        <v>42628.833333333343</v>
      </c>
      <c r="G407" s="26">
        <v>42628.875</v>
      </c>
      <c r="H407" s="10" t="s">
        <v>11</v>
      </c>
      <c r="I407" s="16">
        <v>70</v>
      </c>
      <c r="J407" s="4">
        <f t="shared" si="14"/>
        <v>35</v>
      </c>
      <c r="K407" s="9"/>
      <c r="L407" s="9"/>
      <c r="M407" s="8">
        <f t="shared" si="15"/>
        <v>0</v>
      </c>
      <c r="N407" s="27"/>
      <c r="O407" s="27"/>
    </row>
    <row r="408" spans="1:15" x14ac:dyDescent="0.2">
      <c r="A408" s="30"/>
      <c r="B408" s="28" t="s">
        <v>31</v>
      </c>
      <c r="C408" s="28" t="s">
        <v>587</v>
      </c>
      <c r="D408" s="28" t="s">
        <v>588</v>
      </c>
      <c r="E408" s="28" t="s">
        <v>34</v>
      </c>
      <c r="F408" s="29">
        <v>42628.875</v>
      </c>
      <c r="G408" s="29">
        <v>42628.947916666657</v>
      </c>
      <c r="H408" s="10" t="s">
        <v>11</v>
      </c>
      <c r="I408" s="16">
        <v>80</v>
      </c>
      <c r="J408" s="4">
        <f t="shared" si="14"/>
        <v>40</v>
      </c>
      <c r="K408" s="9"/>
      <c r="L408" s="9"/>
      <c r="M408" s="8">
        <f t="shared" si="15"/>
        <v>0</v>
      </c>
      <c r="N408" s="27"/>
      <c r="O408" s="27"/>
    </row>
    <row r="409" spans="1:15" x14ac:dyDescent="0.2">
      <c r="A409" s="30"/>
      <c r="B409" s="28"/>
      <c r="C409" s="28"/>
      <c r="D409" s="28"/>
      <c r="E409" s="28"/>
      <c r="F409" s="29"/>
      <c r="G409" s="29"/>
      <c r="H409" s="10" t="s">
        <v>12</v>
      </c>
      <c r="I409" s="16">
        <v>60</v>
      </c>
      <c r="J409" s="4">
        <f t="shared" si="14"/>
        <v>30</v>
      </c>
      <c r="K409" s="9"/>
      <c r="L409" s="9"/>
      <c r="M409" s="8">
        <f t="shared" si="15"/>
        <v>0</v>
      </c>
      <c r="N409" s="27"/>
      <c r="O409" s="27"/>
    </row>
    <row r="410" spans="1:15" ht="21" x14ac:dyDescent="0.2">
      <c r="A410" s="30">
        <v>42629</v>
      </c>
      <c r="B410" s="10" t="s">
        <v>326</v>
      </c>
      <c r="C410" s="10" t="s">
        <v>589</v>
      </c>
      <c r="D410" s="10" t="s">
        <v>590</v>
      </c>
      <c r="E410" s="17" t="s">
        <v>694</v>
      </c>
      <c r="F410" s="15">
        <v>42629.354166666657</v>
      </c>
      <c r="G410" s="15">
        <v>42629.583333333343</v>
      </c>
      <c r="H410" s="10" t="s">
        <v>11</v>
      </c>
      <c r="I410" s="16">
        <v>10</v>
      </c>
      <c r="J410" s="4">
        <f t="shared" si="14"/>
        <v>5</v>
      </c>
      <c r="K410" s="9"/>
      <c r="L410" s="9"/>
      <c r="M410" s="8">
        <f t="shared" si="15"/>
        <v>0</v>
      </c>
      <c r="N410" s="27"/>
      <c r="O410" s="27"/>
    </row>
    <row r="411" spans="1:15" x14ac:dyDescent="0.2">
      <c r="A411" s="30"/>
      <c r="B411" s="28" t="s">
        <v>244</v>
      </c>
      <c r="C411" s="28" t="s">
        <v>591</v>
      </c>
      <c r="D411" s="28" t="s">
        <v>592</v>
      </c>
      <c r="E411" s="28" t="s">
        <v>247</v>
      </c>
      <c r="F411" s="29">
        <v>42629.375</v>
      </c>
      <c r="G411" s="29">
        <v>42629.5625</v>
      </c>
      <c r="H411" s="10" t="s">
        <v>11</v>
      </c>
      <c r="I411" s="16">
        <v>30</v>
      </c>
      <c r="J411" s="4">
        <f t="shared" si="14"/>
        <v>15</v>
      </c>
      <c r="K411" s="9"/>
      <c r="L411" s="9"/>
      <c r="M411" s="8">
        <f t="shared" si="15"/>
        <v>0</v>
      </c>
      <c r="N411" s="27"/>
      <c r="O411" s="27"/>
    </row>
    <row r="412" spans="1:15" x14ac:dyDescent="0.2">
      <c r="A412" s="30"/>
      <c r="B412" s="28"/>
      <c r="C412" s="28"/>
      <c r="D412" s="28"/>
      <c r="E412" s="28"/>
      <c r="F412" s="29"/>
      <c r="G412" s="29"/>
      <c r="H412" s="10" t="s">
        <v>12</v>
      </c>
      <c r="I412" s="16">
        <v>20</v>
      </c>
      <c r="J412" s="4">
        <f t="shared" si="14"/>
        <v>10</v>
      </c>
      <c r="K412" s="9"/>
      <c r="L412" s="9"/>
      <c r="M412" s="8">
        <f t="shared" si="15"/>
        <v>0</v>
      </c>
      <c r="N412" s="27"/>
      <c r="O412" s="27"/>
    </row>
    <row r="413" spans="1:15" x14ac:dyDescent="0.2">
      <c r="A413" s="30"/>
      <c r="B413" s="10" t="s">
        <v>264</v>
      </c>
      <c r="C413" s="10" t="s">
        <v>593</v>
      </c>
      <c r="D413" s="10" t="s">
        <v>594</v>
      </c>
      <c r="E413" s="10" t="s">
        <v>267</v>
      </c>
      <c r="F413" s="15">
        <v>42629.375</v>
      </c>
      <c r="G413" s="15">
        <v>42629.722222222219</v>
      </c>
      <c r="H413" s="10" t="s">
        <v>11</v>
      </c>
      <c r="I413" s="16">
        <v>30</v>
      </c>
      <c r="J413" s="4">
        <f t="shared" si="14"/>
        <v>15</v>
      </c>
      <c r="K413" s="9"/>
      <c r="L413" s="9"/>
      <c r="M413" s="8">
        <f t="shared" si="15"/>
        <v>0</v>
      </c>
      <c r="N413" s="27"/>
      <c r="O413" s="27"/>
    </row>
    <row r="414" spans="1:15" x14ac:dyDescent="0.2">
      <c r="A414" s="30"/>
      <c r="B414" s="28" t="s">
        <v>27</v>
      </c>
      <c r="C414" s="28" t="s">
        <v>595</v>
      </c>
      <c r="D414" s="28" t="s">
        <v>596</v>
      </c>
      <c r="E414" s="28" t="s">
        <v>30</v>
      </c>
      <c r="F414" s="29">
        <v>42629.395833333343</v>
      </c>
      <c r="G414" s="29">
        <v>42629.496527777781</v>
      </c>
      <c r="H414" s="10" t="s">
        <v>11</v>
      </c>
      <c r="I414" s="16">
        <v>60</v>
      </c>
      <c r="J414" s="4">
        <f t="shared" si="14"/>
        <v>30</v>
      </c>
      <c r="K414" s="9"/>
      <c r="L414" s="9"/>
      <c r="M414" s="8">
        <f t="shared" si="15"/>
        <v>0</v>
      </c>
      <c r="N414" s="27"/>
      <c r="O414" s="27"/>
    </row>
    <row r="415" spans="1:15" x14ac:dyDescent="0.2">
      <c r="A415" s="30"/>
      <c r="B415" s="28"/>
      <c r="C415" s="28"/>
      <c r="D415" s="28"/>
      <c r="E415" s="28"/>
      <c r="F415" s="29"/>
      <c r="G415" s="29"/>
      <c r="H415" s="10" t="s">
        <v>12</v>
      </c>
      <c r="I415" s="16">
        <v>50</v>
      </c>
      <c r="J415" s="4">
        <f t="shared" si="14"/>
        <v>25</v>
      </c>
      <c r="K415" s="9"/>
      <c r="L415" s="9"/>
      <c r="M415" s="8">
        <f t="shared" si="15"/>
        <v>0</v>
      </c>
      <c r="N415" s="27"/>
      <c r="O415" s="27"/>
    </row>
    <row r="416" spans="1:15" ht="13.15" customHeight="1" x14ac:dyDescent="0.2">
      <c r="A416" s="30"/>
      <c r="B416" s="28"/>
      <c r="C416" s="28"/>
      <c r="D416" s="28"/>
      <c r="E416" s="28"/>
      <c r="F416" s="29"/>
      <c r="G416" s="29"/>
      <c r="H416" s="10" t="s">
        <v>13</v>
      </c>
      <c r="I416" s="16">
        <v>40</v>
      </c>
      <c r="J416" s="4">
        <f t="shared" si="14"/>
        <v>20</v>
      </c>
      <c r="K416" s="9"/>
      <c r="L416" s="9"/>
      <c r="M416" s="8">
        <f t="shared" si="15"/>
        <v>0</v>
      </c>
      <c r="N416" s="27"/>
      <c r="O416" s="27"/>
    </row>
    <row r="417" spans="1:15" x14ac:dyDescent="0.2">
      <c r="A417" s="30"/>
      <c r="B417" s="28" t="s">
        <v>31</v>
      </c>
      <c r="C417" s="28" t="s">
        <v>597</v>
      </c>
      <c r="D417" s="28" t="s">
        <v>598</v>
      </c>
      <c r="E417" s="28" t="s">
        <v>34</v>
      </c>
      <c r="F417" s="29">
        <v>42629.395833333343</v>
      </c>
      <c r="G417" s="29">
        <v>42629.5625</v>
      </c>
      <c r="H417" s="10" t="s">
        <v>11</v>
      </c>
      <c r="I417" s="16">
        <v>80</v>
      </c>
      <c r="J417" s="4">
        <f t="shared" si="14"/>
        <v>40</v>
      </c>
      <c r="K417" s="9"/>
      <c r="L417" s="9"/>
      <c r="M417" s="8">
        <f t="shared" si="15"/>
        <v>0</v>
      </c>
      <c r="N417" s="27"/>
      <c r="O417" s="27"/>
    </row>
    <row r="418" spans="1:15" x14ac:dyDescent="0.2">
      <c r="A418" s="30"/>
      <c r="B418" s="28"/>
      <c r="C418" s="28"/>
      <c r="D418" s="28"/>
      <c r="E418" s="28"/>
      <c r="F418" s="29"/>
      <c r="G418" s="29"/>
      <c r="H418" s="10" t="s">
        <v>12</v>
      </c>
      <c r="I418" s="16">
        <v>60</v>
      </c>
      <c r="J418" s="4">
        <f t="shared" si="14"/>
        <v>30</v>
      </c>
      <c r="K418" s="9"/>
      <c r="L418" s="9"/>
      <c r="M418" s="8">
        <f t="shared" si="15"/>
        <v>0</v>
      </c>
      <c r="N418" s="27"/>
      <c r="O418" s="27"/>
    </row>
    <row r="419" spans="1:15" x14ac:dyDescent="0.2">
      <c r="A419" s="30"/>
      <c r="B419" s="25" t="s">
        <v>35</v>
      </c>
      <c r="C419" s="25" t="s">
        <v>599</v>
      </c>
      <c r="D419" s="25" t="s">
        <v>600</v>
      </c>
      <c r="E419" s="25" t="s">
        <v>38</v>
      </c>
      <c r="F419" s="26">
        <v>42629.416666666657</v>
      </c>
      <c r="G419" s="26">
        <v>42629.541666666657</v>
      </c>
      <c r="H419" s="10" t="s">
        <v>11</v>
      </c>
      <c r="I419" s="16">
        <v>20</v>
      </c>
      <c r="J419" s="4">
        <v>10</v>
      </c>
      <c r="K419" s="9"/>
      <c r="L419" s="9"/>
      <c r="M419" s="8">
        <f t="shared" si="15"/>
        <v>0</v>
      </c>
      <c r="N419" s="27"/>
      <c r="O419" s="27"/>
    </row>
    <row r="420" spans="1:15" x14ac:dyDescent="0.2">
      <c r="A420" s="30"/>
      <c r="B420" s="25" t="s">
        <v>194</v>
      </c>
      <c r="C420" s="25" t="s">
        <v>601</v>
      </c>
      <c r="D420" s="25" t="s">
        <v>602</v>
      </c>
      <c r="E420" s="25" t="s">
        <v>197</v>
      </c>
      <c r="F420" s="26">
        <v>42629.416666666657</v>
      </c>
      <c r="G420" s="26">
        <v>42629.590277777781</v>
      </c>
      <c r="H420" s="10" t="s">
        <v>11</v>
      </c>
      <c r="I420" s="16">
        <v>10</v>
      </c>
      <c r="J420" s="4">
        <f t="shared" si="14"/>
        <v>5</v>
      </c>
      <c r="K420" s="9"/>
      <c r="L420" s="9"/>
      <c r="M420" s="8">
        <f t="shared" si="15"/>
        <v>0</v>
      </c>
      <c r="N420" s="27"/>
      <c r="O420" s="27"/>
    </row>
    <row r="421" spans="1:15" x14ac:dyDescent="0.2">
      <c r="A421" s="30"/>
      <c r="B421" s="25" t="s">
        <v>23</v>
      </c>
      <c r="C421" s="25" t="s">
        <v>603</v>
      </c>
      <c r="D421" s="25" t="s">
        <v>604</v>
      </c>
      <c r="E421" s="25" t="s">
        <v>26</v>
      </c>
      <c r="F421" s="26">
        <v>42629.416666666657</v>
      </c>
      <c r="G421" s="26">
        <v>42629.625</v>
      </c>
      <c r="H421" s="10" t="s">
        <v>11</v>
      </c>
      <c r="I421" s="16">
        <v>40</v>
      </c>
      <c r="J421" s="4">
        <f t="shared" si="14"/>
        <v>20</v>
      </c>
      <c r="K421" s="9"/>
      <c r="L421" s="9"/>
      <c r="M421" s="8">
        <f t="shared" si="15"/>
        <v>0</v>
      </c>
      <c r="N421" s="27"/>
      <c r="O421" s="27"/>
    </row>
    <row r="422" spans="1:15" x14ac:dyDescent="0.2">
      <c r="A422" s="30"/>
      <c r="B422" s="28" t="s">
        <v>486</v>
      </c>
      <c r="C422" s="28" t="s">
        <v>605</v>
      </c>
      <c r="D422" s="28" t="s">
        <v>606</v>
      </c>
      <c r="E422" s="28" t="s">
        <v>49</v>
      </c>
      <c r="F422" s="29">
        <v>42629.4375</v>
      </c>
      <c r="G422" s="29">
        <v>42629.59375</v>
      </c>
      <c r="H422" s="10" t="s">
        <v>11</v>
      </c>
      <c r="I422" s="16">
        <v>50</v>
      </c>
      <c r="J422" s="4">
        <f t="shared" si="14"/>
        <v>25</v>
      </c>
      <c r="K422" s="9"/>
      <c r="L422" s="9"/>
      <c r="M422" s="8">
        <f t="shared" si="15"/>
        <v>0</v>
      </c>
      <c r="N422" s="27"/>
      <c r="O422" s="27"/>
    </row>
    <row r="423" spans="1:15" x14ac:dyDescent="0.2">
      <c r="A423" s="30"/>
      <c r="B423" s="28"/>
      <c r="C423" s="28"/>
      <c r="D423" s="28"/>
      <c r="E423" s="28"/>
      <c r="F423" s="29"/>
      <c r="G423" s="29"/>
      <c r="H423" s="10" t="s">
        <v>12</v>
      </c>
      <c r="I423" s="16">
        <v>30</v>
      </c>
      <c r="J423" s="4">
        <f t="shared" si="14"/>
        <v>15</v>
      </c>
      <c r="K423" s="9"/>
      <c r="L423" s="9"/>
      <c r="M423" s="8">
        <f t="shared" si="15"/>
        <v>0</v>
      </c>
      <c r="N423" s="27"/>
      <c r="O423" s="27"/>
    </row>
    <row r="424" spans="1:15" x14ac:dyDescent="0.2">
      <c r="A424" s="30"/>
      <c r="B424" s="28" t="s">
        <v>118</v>
      </c>
      <c r="C424" s="28" t="s">
        <v>607</v>
      </c>
      <c r="D424" s="28" t="s">
        <v>608</v>
      </c>
      <c r="E424" s="28" t="s">
        <v>124</v>
      </c>
      <c r="F424" s="29">
        <v>42629.5</v>
      </c>
      <c r="G424" s="29">
        <v>42629.9375</v>
      </c>
      <c r="H424" s="10" t="s">
        <v>11</v>
      </c>
      <c r="I424" s="16">
        <v>70</v>
      </c>
      <c r="J424" s="4">
        <f t="shared" si="14"/>
        <v>35</v>
      </c>
      <c r="K424" s="9"/>
      <c r="L424" s="9"/>
      <c r="M424" s="8">
        <f t="shared" si="15"/>
        <v>0</v>
      </c>
      <c r="N424" s="27"/>
      <c r="O424" s="27"/>
    </row>
    <row r="425" spans="1:15" x14ac:dyDescent="0.2">
      <c r="A425" s="30"/>
      <c r="B425" s="28"/>
      <c r="C425" s="28"/>
      <c r="D425" s="28"/>
      <c r="E425" s="28"/>
      <c r="F425" s="29"/>
      <c r="G425" s="29"/>
      <c r="H425" s="10" t="s">
        <v>12</v>
      </c>
      <c r="I425" s="16">
        <v>50</v>
      </c>
      <c r="J425" s="4">
        <f t="shared" si="14"/>
        <v>25</v>
      </c>
      <c r="K425" s="9"/>
      <c r="L425" s="9"/>
      <c r="M425" s="8">
        <f t="shared" si="15"/>
        <v>0</v>
      </c>
      <c r="N425" s="27"/>
      <c r="O425" s="27"/>
    </row>
    <row r="426" spans="1:15" x14ac:dyDescent="0.2">
      <c r="A426" s="30"/>
      <c r="B426" s="10" t="s">
        <v>357</v>
      </c>
      <c r="C426" s="10" t="s">
        <v>609</v>
      </c>
      <c r="D426" s="10" t="s">
        <v>610</v>
      </c>
      <c r="E426" s="10" t="s">
        <v>360</v>
      </c>
      <c r="F426" s="15">
        <v>42629.541666666657</v>
      </c>
      <c r="G426" s="15">
        <v>42629.666666666657</v>
      </c>
      <c r="H426" s="10" t="s">
        <v>11</v>
      </c>
      <c r="I426" s="16">
        <v>10</v>
      </c>
      <c r="J426" s="4">
        <f t="shared" si="14"/>
        <v>5</v>
      </c>
      <c r="K426" s="9"/>
      <c r="L426" s="9"/>
      <c r="M426" s="8">
        <f t="shared" si="15"/>
        <v>0</v>
      </c>
      <c r="N426" s="27"/>
      <c r="O426" s="27"/>
    </row>
    <row r="427" spans="1:15" x14ac:dyDescent="0.2">
      <c r="A427" s="30"/>
      <c r="B427" s="28" t="s">
        <v>19</v>
      </c>
      <c r="C427" s="28" t="s">
        <v>611</v>
      </c>
      <c r="D427" s="28" t="s">
        <v>612</v>
      </c>
      <c r="E427" s="28" t="s">
        <v>22</v>
      </c>
      <c r="F427" s="29">
        <v>42629.5625</v>
      </c>
      <c r="G427" s="29">
        <v>42629.666666666657</v>
      </c>
      <c r="H427" s="10" t="s">
        <v>11</v>
      </c>
      <c r="I427" s="16">
        <v>40</v>
      </c>
      <c r="J427" s="4">
        <f t="shared" si="14"/>
        <v>20</v>
      </c>
      <c r="K427" s="9"/>
      <c r="L427" s="9"/>
      <c r="M427" s="8">
        <f t="shared" si="15"/>
        <v>0</v>
      </c>
      <c r="N427" s="27"/>
      <c r="O427" s="27"/>
    </row>
    <row r="428" spans="1:15" x14ac:dyDescent="0.2">
      <c r="A428" s="30"/>
      <c r="B428" s="28"/>
      <c r="C428" s="28"/>
      <c r="D428" s="28"/>
      <c r="E428" s="28"/>
      <c r="F428" s="29"/>
      <c r="G428" s="29"/>
      <c r="H428" s="10" t="s">
        <v>12</v>
      </c>
      <c r="I428" s="16">
        <v>30</v>
      </c>
      <c r="J428" s="4">
        <f t="shared" si="14"/>
        <v>15</v>
      </c>
      <c r="K428" s="9"/>
      <c r="L428" s="9"/>
      <c r="M428" s="8">
        <f t="shared" si="15"/>
        <v>0</v>
      </c>
      <c r="N428" s="27"/>
      <c r="O428" s="27"/>
    </row>
    <row r="429" spans="1:15" x14ac:dyDescent="0.2">
      <c r="A429" s="30"/>
      <c r="B429" s="10" t="s">
        <v>110</v>
      </c>
      <c r="C429" s="10" t="s">
        <v>613</v>
      </c>
      <c r="D429" s="10" t="s">
        <v>614</v>
      </c>
      <c r="E429" s="10" t="s">
        <v>113</v>
      </c>
      <c r="F429" s="15">
        <v>42629.5625</v>
      </c>
      <c r="G429" s="15">
        <v>42629.708333333343</v>
      </c>
      <c r="H429" s="10" t="s">
        <v>11</v>
      </c>
      <c r="I429" s="16">
        <v>20</v>
      </c>
      <c r="J429" s="4">
        <f t="shared" si="14"/>
        <v>10</v>
      </c>
      <c r="K429" s="9"/>
      <c r="L429" s="9"/>
      <c r="M429" s="8">
        <f t="shared" si="15"/>
        <v>0</v>
      </c>
      <c r="N429" s="27"/>
      <c r="O429" s="27"/>
    </row>
    <row r="430" spans="1:15" x14ac:dyDescent="0.2">
      <c r="A430" s="30"/>
      <c r="B430" s="25" t="s">
        <v>43</v>
      </c>
      <c r="C430" s="25" t="s">
        <v>615</v>
      </c>
      <c r="D430" s="25" t="s">
        <v>616</v>
      </c>
      <c r="E430" s="25" t="s">
        <v>46</v>
      </c>
      <c r="F430" s="26">
        <v>42629.583333333343</v>
      </c>
      <c r="G430" s="26">
        <v>42629.635416666657</v>
      </c>
      <c r="H430" s="10" t="s">
        <v>11</v>
      </c>
      <c r="I430" s="16">
        <v>40</v>
      </c>
      <c r="J430" s="4">
        <f t="shared" si="14"/>
        <v>20</v>
      </c>
      <c r="K430" s="9"/>
      <c r="L430" s="9"/>
      <c r="M430" s="8">
        <f t="shared" si="15"/>
        <v>0</v>
      </c>
      <c r="N430" s="27"/>
      <c r="O430" s="27"/>
    </row>
    <row r="431" spans="1:15" x14ac:dyDescent="0.2">
      <c r="A431" s="30"/>
      <c r="B431" s="28" t="s">
        <v>244</v>
      </c>
      <c r="C431" s="28" t="s">
        <v>617</v>
      </c>
      <c r="D431" s="28" t="s">
        <v>618</v>
      </c>
      <c r="E431" s="28" t="s">
        <v>247</v>
      </c>
      <c r="F431" s="29">
        <v>42629.625</v>
      </c>
      <c r="G431" s="29">
        <v>42629.8125</v>
      </c>
      <c r="H431" s="10" t="s">
        <v>11</v>
      </c>
      <c r="I431" s="16">
        <v>30</v>
      </c>
      <c r="J431" s="4">
        <f t="shared" si="14"/>
        <v>15</v>
      </c>
      <c r="K431" s="9"/>
      <c r="L431" s="9"/>
      <c r="M431" s="8">
        <f t="shared" si="15"/>
        <v>0</v>
      </c>
      <c r="N431" s="27"/>
      <c r="O431" s="27"/>
    </row>
    <row r="432" spans="1:15" ht="13.15" customHeight="1" x14ac:dyDescent="0.2">
      <c r="A432" s="30"/>
      <c r="B432" s="28"/>
      <c r="C432" s="28"/>
      <c r="D432" s="28"/>
      <c r="E432" s="28"/>
      <c r="F432" s="29"/>
      <c r="G432" s="29"/>
      <c r="H432" s="10" t="s">
        <v>12</v>
      </c>
      <c r="I432" s="16">
        <v>20</v>
      </c>
      <c r="J432" s="4">
        <f t="shared" si="14"/>
        <v>10</v>
      </c>
      <c r="K432" s="9"/>
      <c r="L432" s="9"/>
      <c r="M432" s="8">
        <f t="shared" si="15"/>
        <v>0</v>
      </c>
      <c r="N432" s="27"/>
      <c r="O432" s="27"/>
    </row>
    <row r="433" spans="1:15" x14ac:dyDescent="0.2">
      <c r="A433" s="30"/>
      <c r="B433" s="28" t="s">
        <v>31</v>
      </c>
      <c r="C433" s="28" t="s">
        <v>619</v>
      </c>
      <c r="D433" s="28" t="s">
        <v>620</v>
      </c>
      <c r="E433" s="28" t="s">
        <v>34</v>
      </c>
      <c r="F433" s="29">
        <v>42629.635416666657</v>
      </c>
      <c r="G433" s="29">
        <v>42629.822916666657</v>
      </c>
      <c r="H433" s="10" t="s">
        <v>11</v>
      </c>
      <c r="I433" s="16">
        <v>90</v>
      </c>
      <c r="J433" s="4">
        <f t="shared" ref="J433:J483" si="16">I433/2</f>
        <v>45</v>
      </c>
      <c r="K433" s="9"/>
      <c r="L433" s="9"/>
      <c r="M433" s="8">
        <f t="shared" si="15"/>
        <v>0</v>
      </c>
      <c r="N433" s="27"/>
      <c r="O433" s="27"/>
    </row>
    <row r="434" spans="1:15" x14ac:dyDescent="0.2">
      <c r="A434" s="30"/>
      <c r="B434" s="28"/>
      <c r="C434" s="28"/>
      <c r="D434" s="28"/>
      <c r="E434" s="28"/>
      <c r="F434" s="29"/>
      <c r="G434" s="29"/>
      <c r="H434" s="10" t="s">
        <v>12</v>
      </c>
      <c r="I434" s="16">
        <v>70</v>
      </c>
      <c r="J434" s="4">
        <f t="shared" si="16"/>
        <v>35</v>
      </c>
      <c r="K434" s="9"/>
      <c r="L434" s="9"/>
      <c r="M434" s="8">
        <f t="shared" ref="M434:M484" si="17">SUM(I434*K434)+(J434*L434)</f>
        <v>0</v>
      </c>
      <c r="N434" s="27"/>
      <c r="O434" s="27"/>
    </row>
    <row r="435" spans="1:15" x14ac:dyDescent="0.2">
      <c r="A435" s="30"/>
      <c r="B435" s="25" t="s">
        <v>194</v>
      </c>
      <c r="C435" s="25" t="s">
        <v>621</v>
      </c>
      <c r="D435" s="25" t="s">
        <v>622</v>
      </c>
      <c r="E435" s="25" t="s">
        <v>197</v>
      </c>
      <c r="F435" s="26">
        <v>42629.645833333343</v>
      </c>
      <c r="G435" s="26">
        <v>42629.854166666657</v>
      </c>
      <c r="H435" s="10" t="s">
        <v>11</v>
      </c>
      <c r="I435" s="16">
        <v>10</v>
      </c>
      <c r="J435" s="4">
        <f t="shared" si="16"/>
        <v>5</v>
      </c>
      <c r="K435" s="9"/>
      <c r="L435" s="9"/>
      <c r="M435" s="8">
        <f t="shared" si="17"/>
        <v>0</v>
      </c>
      <c r="N435" s="27"/>
      <c r="O435" s="27"/>
    </row>
    <row r="436" spans="1:15" ht="21" x14ac:dyDescent="0.2">
      <c r="A436" s="30"/>
      <c r="B436" s="10" t="s">
        <v>326</v>
      </c>
      <c r="C436" s="10" t="s">
        <v>623</v>
      </c>
      <c r="D436" s="10" t="s">
        <v>624</v>
      </c>
      <c r="E436" s="17" t="s">
        <v>694</v>
      </c>
      <c r="F436" s="15">
        <v>42629.666666666657</v>
      </c>
      <c r="G436" s="15">
        <v>42629.850694444453</v>
      </c>
      <c r="H436" s="10" t="s">
        <v>11</v>
      </c>
      <c r="I436" s="16">
        <v>10</v>
      </c>
      <c r="J436" s="4">
        <f t="shared" si="16"/>
        <v>5</v>
      </c>
      <c r="K436" s="9"/>
      <c r="L436" s="9"/>
      <c r="M436" s="8">
        <f t="shared" si="17"/>
        <v>0</v>
      </c>
      <c r="N436" s="27"/>
      <c r="O436" s="27"/>
    </row>
    <row r="437" spans="1:15" x14ac:dyDescent="0.2">
      <c r="A437" s="30"/>
      <c r="B437" s="28" t="s">
        <v>486</v>
      </c>
      <c r="C437" s="28" t="s">
        <v>625</v>
      </c>
      <c r="D437" s="28" t="s">
        <v>626</v>
      </c>
      <c r="E437" s="28" t="s">
        <v>49</v>
      </c>
      <c r="F437" s="29">
        <v>42629.666666666657</v>
      </c>
      <c r="G437" s="29">
        <v>42629.729166666657</v>
      </c>
      <c r="H437" s="10" t="s">
        <v>11</v>
      </c>
      <c r="I437" s="16">
        <v>50</v>
      </c>
      <c r="J437" s="4">
        <f t="shared" si="16"/>
        <v>25</v>
      </c>
      <c r="K437" s="9"/>
      <c r="L437" s="9"/>
      <c r="M437" s="8">
        <f t="shared" si="17"/>
        <v>0</v>
      </c>
      <c r="N437" s="27"/>
      <c r="O437" s="27"/>
    </row>
    <row r="438" spans="1:15" x14ac:dyDescent="0.2">
      <c r="A438" s="30"/>
      <c r="B438" s="28"/>
      <c r="C438" s="28"/>
      <c r="D438" s="28"/>
      <c r="E438" s="28"/>
      <c r="F438" s="29"/>
      <c r="G438" s="29"/>
      <c r="H438" s="10" t="s">
        <v>12</v>
      </c>
      <c r="I438" s="16">
        <v>30</v>
      </c>
      <c r="J438" s="4">
        <f t="shared" si="16"/>
        <v>15</v>
      </c>
      <c r="K438" s="9"/>
      <c r="L438" s="9"/>
      <c r="M438" s="8">
        <f t="shared" si="17"/>
        <v>0</v>
      </c>
      <c r="N438" s="27"/>
      <c r="O438" s="27"/>
    </row>
    <row r="439" spans="1:15" x14ac:dyDescent="0.2">
      <c r="A439" s="30"/>
      <c r="B439" s="25" t="s">
        <v>23</v>
      </c>
      <c r="C439" s="25" t="s">
        <v>627</v>
      </c>
      <c r="D439" s="25" t="s">
        <v>628</v>
      </c>
      <c r="E439" s="25" t="s">
        <v>26</v>
      </c>
      <c r="F439" s="26">
        <v>42629.6875</v>
      </c>
      <c r="G439" s="26">
        <v>42629.895833333343</v>
      </c>
      <c r="H439" s="10" t="s">
        <v>11</v>
      </c>
      <c r="I439" s="16">
        <v>40</v>
      </c>
      <c r="J439" s="4">
        <f t="shared" si="16"/>
        <v>20</v>
      </c>
      <c r="K439" s="9"/>
      <c r="L439" s="9"/>
      <c r="M439" s="8">
        <f t="shared" si="17"/>
        <v>0</v>
      </c>
      <c r="N439" s="27"/>
      <c r="O439" s="27"/>
    </row>
    <row r="440" spans="1:15" x14ac:dyDescent="0.2">
      <c r="A440" s="30"/>
      <c r="B440" s="25" t="s">
        <v>43</v>
      </c>
      <c r="C440" s="25" t="s">
        <v>629</v>
      </c>
      <c r="D440" s="25" t="s">
        <v>630</v>
      </c>
      <c r="E440" s="25" t="s">
        <v>46</v>
      </c>
      <c r="F440" s="26">
        <v>42629.708333333343</v>
      </c>
      <c r="G440" s="26">
        <v>42629.760416666657</v>
      </c>
      <c r="H440" s="10" t="s">
        <v>11</v>
      </c>
      <c r="I440" s="16">
        <v>50</v>
      </c>
      <c r="J440" s="4">
        <f t="shared" si="16"/>
        <v>25</v>
      </c>
      <c r="K440" s="9"/>
      <c r="L440" s="9"/>
      <c r="M440" s="8">
        <f t="shared" si="17"/>
        <v>0</v>
      </c>
      <c r="N440" s="27"/>
      <c r="O440" s="27"/>
    </row>
    <row r="441" spans="1:15" x14ac:dyDescent="0.2">
      <c r="A441" s="30"/>
      <c r="B441" s="25" t="s">
        <v>35</v>
      </c>
      <c r="C441" s="25" t="s">
        <v>631</v>
      </c>
      <c r="D441" s="25" t="s">
        <v>632</v>
      </c>
      <c r="E441" s="25" t="s">
        <v>38</v>
      </c>
      <c r="F441" s="26">
        <v>42629.729166666657</v>
      </c>
      <c r="G441" s="26">
        <v>42629.854166666657</v>
      </c>
      <c r="H441" s="10" t="s">
        <v>11</v>
      </c>
      <c r="I441" s="16">
        <v>50</v>
      </c>
      <c r="J441" s="4">
        <v>25</v>
      </c>
      <c r="K441" s="9"/>
      <c r="L441" s="9"/>
      <c r="M441" s="8">
        <f t="shared" si="17"/>
        <v>0</v>
      </c>
      <c r="N441" s="27"/>
      <c r="O441" s="27"/>
    </row>
    <row r="442" spans="1:15" x14ac:dyDescent="0.2">
      <c r="A442" s="30"/>
      <c r="B442" s="28" t="s">
        <v>27</v>
      </c>
      <c r="C442" s="28" t="s">
        <v>633</v>
      </c>
      <c r="D442" s="28" t="s">
        <v>634</v>
      </c>
      <c r="E442" s="28" t="s">
        <v>30</v>
      </c>
      <c r="F442" s="29">
        <v>42629.729166666657</v>
      </c>
      <c r="G442" s="29">
        <v>42629.902777777781</v>
      </c>
      <c r="H442" s="10" t="s">
        <v>11</v>
      </c>
      <c r="I442" s="16">
        <v>90</v>
      </c>
      <c r="J442" s="4">
        <f t="shared" si="16"/>
        <v>45</v>
      </c>
      <c r="K442" s="9"/>
      <c r="L442" s="9"/>
      <c r="M442" s="8">
        <f t="shared" si="17"/>
        <v>0</v>
      </c>
      <c r="N442" s="27"/>
      <c r="O442" s="27"/>
    </row>
    <row r="443" spans="1:15" x14ac:dyDescent="0.2">
      <c r="A443" s="30"/>
      <c r="B443" s="28"/>
      <c r="C443" s="28"/>
      <c r="D443" s="28"/>
      <c r="E443" s="28"/>
      <c r="F443" s="29"/>
      <c r="G443" s="29"/>
      <c r="H443" s="10" t="s">
        <v>12</v>
      </c>
      <c r="I443" s="16">
        <v>70</v>
      </c>
      <c r="J443" s="4">
        <f t="shared" si="16"/>
        <v>35</v>
      </c>
      <c r="K443" s="9"/>
      <c r="L443" s="9"/>
      <c r="M443" s="8">
        <f t="shared" si="17"/>
        <v>0</v>
      </c>
      <c r="N443" s="27"/>
      <c r="O443" s="27"/>
    </row>
    <row r="444" spans="1:15" x14ac:dyDescent="0.2">
      <c r="A444" s="30"/>
      <c r="B444" s="28"/>
      <c r="C444" s="28"/>
      <c r="D444" s="28"/>
      <c r="E444" s="28"/>
      <c r="F444" s="29"/>
      <c r="G444" s="29"/>
      <c r="H444" s="10" t="s">
        <v>13</v>
      </c>
      <c r="I444" s="16">
        <v>50</v>
      </c>
      <c r="J444" s="4">
        <f t="shared" si="16"/>
        <v>25</v>
      </c>
      <c r="K444" s="9"/>
      <c r="L444" s="9"/>
      <c r="M444" s="8">
        <f t="shared" si="17"/>
        <v>0</v>
      </c>
      <c r="N444" s="27"/>
      <c r="O444" s="27"/>
    </row>
    <row r="445" spans="1:15" x14ac:dyDescent="0.2">
      <c r="A445" s="30"/>
      <c r="B445" s="28" t="s">
        <v>19</v>
      </c>
      <c r="C445" s="28" t="s">
        <v>635</v>
      </c>
      <c r="D445" s="28" t="s">
        <v>636</v>
      </c>
      <c r="E445" s="28" t="s">
        <v>22</v>
      </c>
      <c r="F445" s="29">
        <v>42629.770833333343</v>
      </c>
      <c r="G445" s="29">
        <v>42629.913194444453</v>
      </c>
      <c r="H445" s="10" t="s">
        <v>11</v>
      </c>
      <c r="I445" s="16">
        <v>50</v>
      </c>
      <c r="J445" s="4">
        <f t="shared" si="16"/>
        <v>25</v>
      </c>
      <c r="K445" s="9"/>
      <c r="L445" s="9"/>
      <c r="M445" s="8">
        <f t="shared" si="17"/>
        <v>0</v>
      </c>
      <c r="N445" s="27"/>
      <c r="O445" s="27"/>
    </row>
    <row r="446" spans="1:15" x14ac:dyDescent="0.2">
      <c r="A446" s="30"/>
      <c r="B446" s="28"/>
      <c r="C446" s="28"/>
      <c r="D446" s="28"/>
      <c r="E446" s="28"/>
      <c r="F446" s="29"/>
      <c r="G446" s="29"/>
      <c r="H446" s="10" t="s">
        <v>12</v>
      </c>
      <c r="I446" s="16">
        <v>40</v>
      </c>
      <c r="J446" s="4">
        <f t="shared" si="16"/>
        <v>20</v>
      </c>
      <c r="K446" s="9"/>
      <c r="L446" s="9"/>
      <c r="M446" s="8">
        <f t="shared" si="17"/>
        <v>0</v>
      </c>
      <c r="N446" s="27"/>
      <c r="O446" s="27"/>
    </row>
    <row r="447" spans="1:15" x14ac:dyDescent="0.2">
      <c r="A447" s="30"/>
      <c r="B447" s="10" t="s">
        <v>110</v>
      </c>
      <c r="C447" s="10" t="s">
        <v>637</v>
      </c>
      <c r="D447" s="10" t="s">
        <v>638</v>
      </c>
      <c r="E447" s="10" t="s">
        <v>113</v>
      </c>
      <c r="F447" s="15">
        <v>42629.770833333343</v>
      </c>
      <c r="G447" s="15">
        <v>42629.916666666657</v>
      </c>
      <c r="H447" s="10" t="s">
        <v>11</v>
      </c>
      <c r="I447" s="16">
        <v>40</v>
      </c>
      <c r="J447" s="4">
        <f t="shared" si="16"/>
        <v>20</v>
      </c>
      <c r="K447" s="9"/>
      <c r="L447" s="9"/>
      <c r="M447" s="8">
        <f t="shared" si="17"/>
        <v>0</v>
      </c>
      <c r="N447" s="27"/>
      <c r="O447" s="27"/>
    </row>
    <row r="448" spans="1:15" x14ac:dyDescent="0.2">
      <c r="A448" s="30"/>
      <c r="B448" s="28" t="s">
        <v>486</v>
      </c>
      <c r="C448" s="28" t="s">
        <v>639</v>
      </c>
      <c r="D448" s="28" t="s">
        <v>640</v>
      </c>
      <c r="E448" s="28" t="s">
        <v>49</v>
      </c>
      <c r="F448" s="29">
        <v>42629.802083333343</v>
      </c>
      <c r="G448" s="29">
        <v>42629.864583333343</v>
      </c>
      <c r="H448" s="10" t="s">
        <v>11</v>
      </c>
      <c r="I448" s="16">
        <v>50</v>
      </c>
      <c r="J448" s="4">
        <f t="shared" si="16"/>
        <v>25</v>
      </c>
      <c r="K448" s="9"/>
      <c r="L448" s="9"/>
      <c r="M448" s="8">
        <f t="shared" si="17"/>
        <v>0</v>
      </c>
      <c r="N448" s="27"/>
      <c r="O448" s="27"/>
    </row>
    <row r="449" spans="1:15" x14ac:dyDescent="0.2">
      <c r="A449" s="30"/>
      <c r="B449" s="28"/>
      <c r="C449" s="28"/>
      <c r="D449" s="28"/>
      <c r="E449" s="28"/>
      <c r="F449" s="29"/>
      <c r="G449" s="29"/>
      <c r="H449" s="10" t="s">
        <v>12</v>
      </c>
      <c r="I449" s="16">
        <v>30</v>
      </c>
      <c r="J449" s="4">
        <f t="shared" si="16"/>
        <v>15</v>
      </c>
      <c r="K449" s="9"/>
      <c r="L449" s="9"/>
      <c r="M449" s="8">
        <f t="shared" si="17"/>
        <v>0</v>
      </c>
      <c r="N449" s="27"/>
      <c r="O449" s="27"/>
    </row>
    <row r="450" spans="1:15" x14ac:dyDescent="0.2">
      <c r="A450" s="30">
        <v>42630</v>
      </c>
      <c r="B450" s="28" t="s">
        <v>244</v>
      </c>
      <c r="C450" s="28" t="s">
        <v>641</v>
      </c>
      <c r="D450" s="28" t="s">
        <v>642</v>
      </c>
      <c r="E450" s="28" t="s">
        <v>247</v>
      </c>
      <c r="F450" s="29">
        <v>42630.375</v>
      </c>
      <c r="G450" s="29">
        <v>42630.5625</v>
      </c>
      <c r="H450" s="10" t="s">
        <v>11</v>
      </c>
      <c r="I450" s="16">
        <v>30</v>
      </c>
      <c r="J450" s="4">
        <f t="shared" si="16"/>
        <v>15</v>
      </c>
      <c r="K450" s="9"/>
      <c r="L450" s="9"/>
      <c r="M450" s="8">
        <f t="shared" si="17"/>
        <v>0</v>
      </c>
      <c r="N450" s="27"/>
      <c r="O450" s="27"/>
    </row>
    <row r="451" spans="1:15" x14ac:dyDescent="0.2">
      <c r="A451" s="30"/>
      <c r="B451" s="28"/>
      <c r="C451" s="28"/>
      <c r="D451" s="28"/>
      <c r="E451" s="28"/>
      <c r="F451" s="29"/>
      <c r="G451" s="29"/>
      <c r="H451" s="10" t="s">
        <v>12</v>
      </c>
      <c r="I451" s="16">
        <v>20</v>
      </c>
      <c r="J451" s="4">
        <f t="shared" si="16"/>
        <v>10</v>
      </c>
      <c r="K451" s="9"/>
      <c r="L451" s="9"/>
      <c r="M451" s="8">
        <f t="shared" si="17"/>
        <v>0</v>
      </c>
      <c r="N451" s="27"/>
      <c r="O451" s="27"/>
    </row>
    <row r="452" spans="1:15" x14ac:dyDescent="0.2">
      <c r="A452" s="30"/>
      <c r="B452" s="28" t="s">
        <v>27</v>
      </c>
      <c r="C452" s="28" t="s">
        <v>643</v>
      </c>
      <c r="D452" s="28" t="s">
        <v>644</v>
      </c>
      <c r="E452" s="28" t="s">
        <v>30</v>
      </c>
      <c r="F452" s="29">
        <v>42630.395833333343</v>
      </c>
      <c r="G452" s="29">
        <v>42630.486111111109</v>
      </c>
      <c r="H452" s="10" t="s">
        <v>11</v>
      </c>
      <c r="I452" s="16">
        <v>60</v>
      </c>
      <c r="J452" s="4">
        <f t="shared" si="16"/>
        <v>30</v>
      </c>
      <c r="K452" s="9"/>
      <c r="L452" s="9"/>
      <c r="M452" s="8">
        <f t="shared" si="17"/>
        <v>0</v>
      </c>
      <c r="N452" s="27"/>
      <c r="O452" s="27"/>
    </row>
    <row r="453" spans="1:15" x14ac:dyDescent="0.2">
      <c r="A453" s="30"/>
      <c r="B453" s="28"/>
      <c r="C453" s="28"/>
      <c r="D453" s="28"/>
      <c r="E453" s="28"/>
      <c r="F453" s="29"/>
      <c r="G453" s="29"/>
      <c r="H453" s="10" t="s">
        <v>12</v>
      </c>
      <c r="I453" s="16">
        <v>50</v>
      </c>
      <c r="J453" s="4">
        <f t="shared" si="16"/>
        <v>25</v>
      </c>
      <c r="K453" s="9"/>
      <c r="L453" s="9"/>
      <c r="M453" s="8">
        <f t="shared" si="17"/>
        <v>0</v>
      </c>
      <c r="N453" s="27"/>
      <c r="O453" s="27"/>
    </row>
    <row r="454" spans="1:15" ht="13.15" customHeight="1" x14ac:dyDescent="0.2">
      <c r="A454" s="30"/>
      <c r="B454" s="28"/>
      <c r="C454" s="28"/>
      <c r="D454" s="28"/>
      <c r="E454" s="28"/>
      <c r="F454" s="29"/>
      <c r="G454" s="29"/>
      <c r="H454" s="10" t="s">
        <v>13</v>
      </c>
      <c r="I454" s="16">
        <v>40</v>
      </c>
      <c r="J454" s="4">
        <f t="shared" si="16"/>
        <v>20</v>
      </c>
      <c r="K454" s="9"/>
      <c r="L454" s="9"/>
      <c r="M454" s="8">
        <f t="shared" si="17"/>
        <v>0</v>
      </c>
      <c r="N454" s="27"/>
      <c r="O454" s="27"/>
    </row>
    <row r="455" spans="1:15" x14ac:dyDescent="0.2">
      <c r="A455" s="30"/>
      <c r="B455" s="28" t="s">
        <v>31</v>
      </c>
      <c r="C455" s="28" t="s">
        <v>645</v>
      </c>
      <c r="D455" s="28" t="s">
        <v>646</v>
      </c>
      <c r="E455" s="28" t="s">
        <v>34</v>
      </c>
      <c r="F455" s="29">
        <v>42630.395833333343</v>
      </c>
      <c r="G455" s="29">
        <v>42630.5625</v>
      </c>
      <c r="H455" s="10" t="s">
        <v>11</v>
      </c>
      <c r="I455" s="16">
        <v>80</v>
      </c>
      <c r="J455" s="4">
        <f t="shared" si="16"/>
        <v>40</v>
      </c>
      <c r="K455" s="9"/>
      <c r="L455" s="9"/>
      <c r="M455" s="8">
        <f t="shared" si="17"/>
        <v>0</v>
      </c>
      <c r="N455" s="27"/>
      <c r="O455" s="27"/>
    </row>
    <row r="456" spans="1:15" x14ac:dyDescent="0.2">
      <c r="A456" s="30"/>
      <c r="B456" s="28"/>
      <c r="C456" s="28"/>
      <c r="D456" s="28"/>
      <c r="E456" s="28"/>
      <c r="F456" s="29"/>
      <c r="G456" s="29"/>
      <c r="H456" s="10" t="s">
        <v>12</v>
      </c>
      <c r="I456" s="16">
        <v>60</v>
      </c>
      <c r="J456" s="4">
        <f t="shared" si="16"/>
        <v>30</v>
      </c>
      <c r="K456" s="9"/>
      <c r="L456" s="9"/>
      <c r="M456" s="8">
        <f t="shared" si="17"/>
        <v>0</v>
      </c>
      <c r="N456" s="27"/>
      <c r="O456" s="27"/>
    </row>
    <row r="457" spans="1:15" x14ac:dyDescent="0.2">
      <c r="A457" s="30"/>
      <c r="B457" s="25" t="s">
        <v>35</v>
      </c>
      <c r="C457" s="25" t="s">
        <v>647</v>
      </c>
      <c r="D457" s="25" t="s">
        <v>648</v>
      </c>
      <c r="E457" s="25" t="s">
        <v>38</v>
      </c>
      <c r="F457" s="26">
        <v>42630.416666666657</v>
      </c>
      <c r="G457" s="26">
        <v>42630.552083333343</v>
      </c>
      <c r="H457" s="10" t="s">
        <v>11</v>
      </c>
      <c r="I457" s="16">
        <v>20</v>
      </c>
      <c r="J457" s="4">
        <v>10</v>
      </c>
      <c r="K457" s="9"/>
      <c r="L457" s="9"/>
      <c r="M457" s="8">
        <f t="shared" si="17"/>
        <v>0</v>
      </c>
      <c r="N457" s="27"/>
      <c r="O457" s="27"/>
    </row>
    <row r="458" spans="1:15" x14ac:dyDescent="0.2">
      <c r="A458" s="30"/>
      <c r="B458" s="25" t="s">
        <v>23</v>
      </c>
      <c r="C458" s="25" t="s">
        <v>649</v>
      </c>
      <c r="D458" s="25" t="s">
        <v>650</v>
      </c>
      <c r="E458" s="25" t="s">
        <v>26</v>
      </c>
      <c r="F458" s="26">
        <v>42630.416666666657</v>
      </c>
      <c r="G458" s="26">
        <v>42630.625</v>
      </c>
      <c r="H458" s="10" t="s">
        <v>11</v>
      </c>
      <c r="I458" s="16">
        <v>40</v>
      </c>
      <c r="J458" s="4">
        <f t="shared" si="16"/>
        <v>20</v>
      </c>
      <c r="K458" s="9"/>
      <c r="L458" s="9"/>
      <c r="M458" s="8">
        <f t="shared" si="17"/>
        <v>0</v>
      </c>
      <c r="N458" s="27"/>
      <c r="O458" s="27"/>
    </row>
    <row r="459" spans="1:15" x14ac:dyDescent="0.2">
      <c r="A459" s="30"/>
      <c r="B459" s="28" t="s">
        <v>486</v>
      </c>
      <c r="C459" s="28" t="s">
        <v>651</v>
      </c>
      <c r="D459" s="28" t="s">
        <v>652</v>
      </c>
      <c r="E459" s="28" t="s">
        <v>49</v>
      </c>
      <c r="F459" s="29">
        <v>42630.4375</v>
      </c>
      <c r="G459" s="29">
        <v>42630.59375</v>
      </c>
      <c r="H459" s="10" t="s">
        <v>11</v>
      </c>
      <c r="I459" s="16">
        <v>60</v>
      </c>
      <c r="J459" s="4">
        <f t="shared" si="16"/>
        <v>30</v>
      </c>
      <c r="K459" s="9"/>
      <c r="L459" s="9"/>
      <c r="M459" s="8">
        <f t="shared" si="17"/>
        <v>0</v>
      </c>
      <c r="N459" s="27"/>
      <c r="O459" s="27"/>
    </row>
    <row r="460" spans="1:15" x14ac:dyDescent="0.2">
      <c r="A460" s="30"/>
      <c r="B460" s="28"/>
      <c r="C460" s="28"/>
      <c r="D460" s="28"/>
      <c r="E460" s="28"/>
      <c r="F460" s="29"/>
      <c r="G460" s="29"/>
      <c r="H460" s="10" t="s">
        <v>12</v>
      </c>
      <c r="I460" s="16">
        <v>40</v>
      </c>
      <c r="J460" s="4">
        <f t="shared" si="16"/>
        <v>20</v>
      </c>
      <c r="K460" s="9"/>
      <c r="L460" s="9"/>
      <c r="M460" s="8">
        <f t="shared" si="17"/>
        <v>0</v>
      </c>
      <c r="N460" s="27"/>
      <c r="O460" s="27"/>
    </row>
    <row r="461" spans="1:15" ht="21" x14ac:dyDescent="0.2">
      <c r="A461" s="30"/>
      <c r="B461" s="10" t="s">
        <v>357</v>
      </c>
      <c r="C461" s="10" t="s">
        <v>653</v>
      </c>
      <c r="D461" s="10" t="s">
        <v>654</v>
      </c>
      <c r="E461" s="10" t="s">
        <v>360</v>
      </c>
      <c r="F461" s="15">
        <v>42630.5</v>
      </c>
      <c r="G461" s="15">
        <v>42630.729166666657</v>
      </c>
      <c r="H461" s="10" t="s">
        <v>11</v>
      </c>
      <c r="I461" s="16">
        <v>20</v>
      </c>
      <c r="J461" s="4">
        <f t="shared" si="16"/>
        <v>10</v>
      </c>
      <c r="K461" s="9"/>
      <c r="L461" s="9"/>
      <c r="M461" s="8">
        <f t="shared" si="17"/>
        <v>0</v>
      </c>
      <c r="N461" s="27"/>
      <c r="O461" s="27"/>
    </row>
    <row r="462" spans="1:15" x14ac:dyDescent="0.2">
      <c r="A462" s="30"/>
      <c r="B462" s="25" t="s">
        <v>90</v>
      </c>
      <c r="C462" s="25" t="s">
        <v>655</v>
      </c>
      <c r="D462" s="25" t="s">
        <v>656</v>
      </c>
      <c r="E462" s="25" t="s">
        <v>93</v>
      </c>
      <c r="F462" s="26">
        <v>42630.583333333343</v>
      </c>
      <c r="G462" s="26">
        <v>42630.625</v>
      </c>
      <c r="H462" s="10" t="s">
        <v>11</v>
      </c>
      <c r="I462" s="16">
        <v>70</v>
      </c>
      <c r="J462" s="4">
        <f t="shared" si="16"/>
        <v>35</v>
      </c>
      <c r="K462" s="9"/>
      <c r="L462" s="9"/>
      <c r="M462" s="8">
        <f t="shared" si="17"/>
        <v>0</v>
      </c>
      <c r="N462" s="27"/>
      <c r="O462" s="27"/>
    </row>
    <row r="463" spans="1:15" x14ac:dyDescent="0.2">
      <c r="A463" s="30"/>
      <c r="B463" s="28" t="s">
        <v>244</v>
      </c>
      <c r="C463" s="28" t="s">
        <v>657</v>
      </c>
      <c r="D463" s="28" t="s">
        <v>658</v>
      </c>
      <c r="E463" s="28" t="s">
        <v>247</v>
      </c>
      <c r="F463" s="29">
        <v>42630.625</v>
      </c>
      <c r="G463" s="29">
        <v>42630.784722222219</v>
      </c>
      <c r="H463" s="10" t="s">
        <v>11</v>
      </c>
      <c r="I463" s="16">
        <v>30</v>
      </c>
      <c r="J463" s="4">
        <f t="shared" si="16"/>
        <v>15</v>
      </c>
      <c r="K463" s="9"/>
      <c r="L463" s="9"/>
      <c r="M463" s="8">
        <f t="shared" si="17"/>
        <v>0</v>
      </c>
      <c r="N463" s="27"/>
      <c r="O463" s="27"/>
    </row>
    <row r="464" spans="1:15" ht="13.15" customHeight="1" x14ac:dyDescent="0.2">
      <c r="A464" s="30"/>
      <c r="B464" s="28"/>
      <c r="C464" s="28"/>
      <c r="D464" s="28"/>
      <c r="E464" s="28"/>
      <c r="F464" s="29"/>
      <c r="G464" s="29"/>
      <c r="H464" s="10" t="s">
        <v>12</v>
      </c>
      <c r="I464" s="16">
        <v>20</v>
      </c>
      <c r="J464" s="4">
        <f t="shared" si="16"/>
        <v>10</v>
      </c>
      <c r="K464" s="9"/>
      <c r="L464" s="9"/>
      <c r="M464" s="8">
        <f t="shared" si="17"/>
        <v>0</v>
      </c>
      <c r="N464" s="27"/>
      <c r="O464" s="27"/>
    </row>
    <row r="465" spans="1:15" x14ac:dyDescent="0.2">
      <c r="A465" s="30"/>
      <c r="B465" s="28" t="s">
        <v>31</v>
      </c>
      <c r="C465" s="28" t="s">
        <v>659</v>
      </c>
      <c r="D465" s="28" t="s">
        <v>660</v>
      </c>
      <c r="E465" s="28" t="s">
        <v>34</v>
      </c>
      <c r="F465" s="29">
        <v>42630.635416666657</v>
      </c>
      <c r="G465" s="29">
        <v>42630.822916666657</v>
      </c>
      <c r="H465" s="10" t="s">
        <v>11</v>
      </c>
      <c r="I465" s="16">
        <v>130</v>
      </c>
      <c r="J465" s="4">
        <f t="shared" si="16"/>
        <v>65</v>
      </c>
      <c r="K465" s="9"/>
      <c r="L465" s="9"/>
      <c r="M465" s="8">
        <f t="shared" si="17"/>
        <v>0</v>
      </c>
      <c r="N465" s="27"/>
      <c r="O465" s="27"/>
    </row>
    <row r="466" spans="1:15" x14ac:dyDescent="0.2">
      <c r="A466" s="30"/>
      <c r="B466" s="28"/>
      <c r="C466" s="28"/>
      <c r="D466" s="28"/>
      <c r="E466" s="28"/>
      <c r="F466" s="29"/>
      <c r="G466" s="29"/>
      <c r="H466" s="10" t="s">
        <v>12</v>
      </c>
      <c r="I466" s="16">
        <v>90</v>
      </c>
      <c r="J466" s="4">
        <f t="shared" si="16"/>
        <v>45</v>
      </c>
      <c r="K466" s="9"/>
      <c r="L466" s="9"/>
      <c r="M466" s="8">
        <f t="shared" si="17"/>
        <v>0</v>
      </c>
      <c r="N466" s="27"/>
      <c r="O466" s="27"/>
    </row>
    <row r="467" spans="1:15" x14ac:dyDescent="0.2">
      <c r="A467" s="30"/>
      <c r="B467" s="28" t="s">
        <v>486</v>
      </c>
      <c r="C467" s="28" t="s">
        <v>661</v>
      </c>
      <c r="D467" s="28" t="s">
        <v>662</v>
      </c>
      <c r="E467" s="28" t="s">
        <v>49</v>
      </c>
      <c r="F467" s="29">
        <v>42630.666666666657</v>
      </c>
      <c r="G467" s="29">
        <v>42630.729166666657</v>
      </c>
      <c r="H467" s="10" t="s">
        <v>11</v>
      </c>
      <c r="I467" s="16">
        <v>60</v>
      </c>
      <c r="J467" s="4">
        <f t="shared" si="16"/>
        <v>30</v>
      </c>
      <c r="K467" s="9"/>
      <c r="L467" s="9"/>
      <c r="M467" s="8">
        <f t="shared" si="17"/>
        <v>0</v>
      </c>
      <c r="N467" s="27"/>
      <c r="O467" s="27"/>
    </row>
    <row r="468" spans="1:15" x14ac:dyDescent="0.2">
      <c r="A468" s="30"/>
      <c r="B468" s="28"/>
      <c r="C468" s="28"/>
      <c r="D468" s="28"/>
      <c r="E468" s="28"/>
      <c r="F468" s="29"/>
      <c r="G468" s="29"/>
      <c r="H468" s="10" t="s">
        <v>12</v>
      </c>
      <c r="I468" s="16">
        <v>40</v>
      </c>
      <c r="J468" s="4">
        <f t="shared" si="16"/>
        <v>20</v>
      </c>
      <c r="K468" s="9"/>
      <c r="L468" s="9"/>
      <c r="M468" s="8">
        <f t="shared" si="17"/>
        <v>0</v>
      </c>
      <c r="N468" s="27"/>
      <c r="O468" s="27"/>
    </row>
    <row r="469" spans="1:15" x14ac:dyDescent="0.2">
      <c r="A469" s="30"/>
      <c r="B469" s="10" t="s">
        <v>110</v>
      </c>
      <c r="C469" s="10" t="s">
        <v>663</v>
      </c>
      <c r="D469" s="10" t="s">
        <v>664</v>
      </c>
      <c r="E469" s="10" t="s">
        <v>113</v>
      </c>
      <c r="F469" s="15">
        <v>42630.6875</v>
      </c>
      <c r="G469" s="15">
        <v>42630.916666666657</v>
      </c>
      <c r="H469" s="10" t="s">
        <v>11</v>
      </c>
      <c r="I469" s="16">
        <v>60</v>
      </c>
      <c r="J469" s="4">
        <f t="shared" si="16"/>
        <v>30</v>
      </c>
      <c r="K469" s="9"/>
      <c r="L469" s="9"/>
      <c r="M469" s="8">
        <f t="shared" si="17"/>
        <v>0</v>
      </c>
      <c r="N469" s="27"/>
      <c r="O469" s="27"/>
    </row>
    <row r="470" spans="1:15" x14ac:dyDescent="0.2">
      <c r="A470" s="30"/>
      <c r="B470" s="25" t="s">
        <v>23</v>
      </c>
      <c r="C470" s="25" t="s">
        <v>665</v>
      </c>
      <c r="D470" s="25" t="s">
        <v>666</v>
      </c>
      <c r="E470" s="25" t="s">
        <v>26</v>
      </c>
      <c r="F470" s="26">
        <v>42630.6875</v>
      </c>
      <c r="G470" s="26">
        <v>42630.895833333343</v>
      </c>
      <c r="H470" s="10" t="s">
        <v>11</v>
      </c>
      <c r="I470" s="16">
        <v>40</v>
      </c>
      <c r="J470" s="4">
        <f t="shared" si="16"/>
        <v>20</v>
      </c>
      <c r="K470" s="9"/>
      <c r="L470" s="9"/>
      <c r="M470" s="8">
        <f t="shared" si="17"/>
        <v>0</v>
      </c>
      <c r="N470" s="27"/>
      <c r="O470" s="27"/>
    </row>
    <row r="471" spans="1:15" x14ac:dyDescent="0.2">
      <c r="A471" s="30"/>
      <c r="B471" s="25" t="s">
        <v>90</v>
      </c>
      <c r="C471" s="25" t="s">
        <v>667</v>
      </c>
      <c r="D471" s="25" t="s">
        <v>668</v>
      </c>
      <c r="E471" s="25" t="s">
        <v>93</v>
      </c>
      <c r="F471" s="26">
        <v>42630.708333333343</v>
      </c>
      <c r="G471" s="26">
        <v>42630.770833333343</v>
      </c>
      <c r="H471" s="10" t="s">
        <v>11</v>
      </c>
      <c r="I471" s="16">
        <v>110</v>
      </c>
      <c r="J471" s="4">
        <f t="shared" si="16"/>
        <v>55</v>
      </c>
      <c r="K471" s="9"/>
      <c r="L471" s="9"/>
      <c r="M471" s="8">
        <f t="shared" si="17"/>
        <v>0</v>
      </c>
      <c r="N471" s="27"/>
      <c r="O471" s="27"/>
    </row>
    <row r="472" spans="1:15" x14ac:dyDescent="0.2">
      <c r="A472" s="30"/>
      <c r="B472" s="25" t="s">
        <v>35</v>
      </c>
      <c r="C472" s="25" t="s">
        <v>669</v>
      </c>
      <c r="D472" s="25" t="s">
        <v>670</v>
      </c>
      <c r="E472" s="25" t="s">
        <v>38</v>
      </c>
      <c r="F472" s="26">
        <v>42630.729166666657</v>
      </c>
      <c r="G472" s="26">
        <v>42630.854166666657</v>
      </c>
      <c r="H472" s="10" t="s">
        <v>11</v>
      </c>
      <c r="I472" s="16">
        <v>50</v>
      </c>
      <c r="J472" s="4">
        <v>25</v>
      </c>
      <c r="K472" s="9"/>
      <c r="L472" s="9"/>
      <c r="M472" s="8">
        <f t="shared" si="17"/>
        <v>0</v>
      </c>
      <c r="N472" s="27"/>
      <c r="O472" s="27"/>
    </row>
    <row r="473" spans="1:15" x14ac:dyDescent="0.2">
      <c r="A473" s="30"/>
      <c r="B473" s="28" t="s">
        <v>27</v>
      </c>
      <c r="C473" s="28" t="s">
        <v>671</v>
      </c>
      <c r="D473" s="28" t="s">
        <v>672</v>
      </c>
      <c r="E473" s="28" t="s">
        <v>30</v>
      </c>
      <c r="F473" s="29">
        <v>42630.729166666657</v>
      </c>
      <c r="G473" s="29">
        <v>42630.895833333343</v>
      </c>
      <c r="H473" s="10" t="s">
        <v>11</v>
      </c>
      <c r="I473" s="16">
        <v>90</v>
      </c>
      <c r="J473" s="4">
        <f t="shared" si="16"/>
        <v>45</v>
      </c>
      <c r="K473" s="9"/>
      <c r="L473" s="9"/>
      <c r="M473" s="8">
        <f t="shared" si="17"/>
        <v>0</v>
      </c>
      <c r="N473" s="27"/>
      <c r="O473" s="27"/>
    </row>
    <row r="474" spans="1:15" x14ac:dyDescent="0.2">
      <c r="A474" s="30"/>
      <c r="B474" s="28"/>
      <c r="C474" s="28"/>
      <c r="D474" s="28"/>
      <c r="E474" s="28"/>
      <c r="F474" s="29"/>
      <c r="G474" s="29"/>
      <c r="H474" s="10" t="s">
        <v>12</v>
      </c>
      <c r="I474" s="16">
        <v>70</v>
      </c>
      <c r="J474" s="4">
        <f t="shared" si="16"/>
        <v>35</v>
      </c>
      <c r="K474" s="9"/>
      <c r="L474" s="9"/>
      <c r="M474" s="8">
        <f t="shared" si="17"/>
        <v>0</v>
      </c>
      <c r="N474" s="27"/>
      <c r="O474" s="27"/>
    </row>
    <row r="475" spans="1:15" x14ac:dyDescent="0.2">
      <c r="A475" s="30"/>
      <c r="B475" s="28"/>
      <c r="C475" s="28"/>
      <c r="D475" s="28"/>
      <c r="E475" s="28"/>
      <c r="F475" s="29"/>
      <c r="G475" s="29"/>
      <c r="H475" s="10" t="s">
        <v>13</v>
      </c>
      <c r="I475" s="16">
        <v>50</v>
      </c>
      <c r="J475" s="4">
        <f t="shared" si="16"/>
        <v>25</v>
      </c>
      <c r="K475" s="9"/>
      <c r="L475" s="9"/>
      <c r="M475" s="8">
        <f t="shared" si="17"/>
        <v>0</v>
      </c>
      <c r="N475" s="27"/>
      <c r="O475" s="27"/>
    </row>
    <row r="476" spans="1:15" x14ac:dyDescent="0.2">
      <c r="A476" s="30"/>
      <c r="B476" s="28" t="s">
        <v>486</v>
      </c>
      <c r="C476" s="28" t="s">
        <v>673</v>
      </c>
      <c r="D476" s="28" t="s">
        <v>674</v>
      </c>
      <c r="E476" s="28" t="s">
        <v>49</v>
      </c>
      <c r="F476" s="29">
        <v>42630.802083333343</v>
      </c>
      <c r="G476" s="29">
        <v>42630.864583333343</v>
      </c>
      <c r="H476" s="10" t="s">
        <v>11</v>
      </c>
      <c r="I476" s="16">
        <v>50</v>
      </c>
      <c r="J476" s="4">
        <f t="shared" si="16"/>
        <v>25</v>
      </c>
      <c r="K476" s="9"/>
      <c r="L476" s="9"/>
      <c r="M476" s="8">
        <f t="shared" si="17"/>
        <v>0</v>
      </c>
      <c r="N476" s="27"/>
      <c r="O476" s="27"/>
    </row>
    <row r="477" spans="1:15" x14ac:dyDescent="0.2">
      <c r="A477" s="30"/>
      <c r="B477" s="28"/>
      <c r="C477" s="28"/>
      <c r="D477" s="28"/>
      <c r="E477" s="28"/>
      <c r="F477" s="29"/>
      <c r="G477" s="29"/>
      <c r="H477" s="10" t="s">
        <v>12</v>
      </c>
      <c r="I477" s="16">
        <v>30</v>
      </c>
      <c r="J477" s="4">
        <f t="shared" si="16"/>
        <v>15</v>
      </c>
      <c r="K477" s="9"/>
      <c r="L477" s="9"/>
      <c r="M477" s="8">
        <f t="shared" si="17"/>
        <v>0</v>
      </c>
      <c r="N477" s="27"/>
      <c r="O477" s="27"/>
    </row>
    <row r="478" spans="1:15" x14ac:dyDescent="0.2">
      <c r="A478" s="30">
        <v>42631</v>
      </c>
      <c r="B478" s="10" t="s">
        <v>675</v>
      </c>
      <c r="C478" s="10" t="s">
        <v>676</v>
      </c>
      <c r="D478" s="10" t="s">
        <v>677</v>
      </c>
      <c r="E478" s="10" t="s">
        <v>189</v>
      </c>
      <c r="F478" s="15">
        <v>42631.375</v>
      </c>
      <c r="G478" s="15">
        <v>42631.645833333343</v>
      </c>
      <c r="H478" s="10" t="s">
        <v>11</v>
      </c>
      <c r="I478" s="16">
        <v>10</v>
      </c>
      <c r="J478" s="4">
        <f t="shared" si="16"/>
        <v>5</v>
      </c>
      <c r="K478" s="9"/>
      <c r="L478" s="9"/>
      <c r="M478" s="8">
        <f t="shared" si="17"/>
        <v>0</v>
      </c>
      <c r="N478" s="27"/>
      <c r="O478" s="27"/>
    </row>
    <row r="479" spans="1:15" x14ac:dyDescent="0.2">
      <c r="A479" s="30"/>
      <c r="B479" s="28" t="s">
        <v>486</v>
      </c>
      <c r="C479" s="28" t="s">
        <v>678</v>
      </c>
      <c r="D479" s="28" t="s">
        <v>679</v>
      </c>
      <c r="E479" s="28" t="s">
        <v>49</v>
      </c>
      <c r="F479" s="29">
        <v>42631.375</v>
      </c>
      <c r="G479" s="29">
        <v>42631.4375</v>
      </c>
      <c r="H479" s="10" t="s">
        <v>11</v>
      </c>
      <c r="I479" s="16">
        <v>60</v>
      </c>
      <c r="J479" s="4">
        <f t="shared" si="16"/>
        <v>30</v>
      </c>
      <c r="K479" s="9"/>
      <c r="L479" s="9"/>
      <c r="M479" s="8">
        <f t="shared" si="17"/>
        <v>0</v>
      </c>
      <c r="N479" s="27"/>
      <c r="O479" s="27"/>
    </row>
    <row r="480" spans="1:15" x14ac:dyDescent="0.2">
      <c r="A480" s="30"/>
      <c r="B480" s="28"/>
      <c r="C480" s="28"/>
      <c r="D480" s="28"/>
      <c r="E480" s="28"/>
      <c r="F480" s="29"/>
      <c r="G480" s="29"/>
      <c r="H480" s="10" t="s">
        <v>12</v>
      </c>
      <c r="I480" s="16">
        <v>40</v>
      </c>
      <c r="J480" s="4">
        <f t="shared" si="16"/>
        <v>20</v>
      </c>
      <c r="K480" s="9"/>
      <c r="L480" s="9"/>
      <c r="M480" s="8">
        <f t="shared" si="17"/>
        <v>0</v>
      </c>
      <c r="N480" s="27"/>
      <c r="O480" s="27"/>
    </row>
    <row r="481" spans="1:15" x14ac:dyDescent="0.2">
      <c r="A481" s="30"/>
      <c r="B481" s="10" t="s">
        <v>110</v>
      </c>
      <c r="C481" s="10" t="s">
        <v>680</v>
      </c>
      <c r="D481" s="10" t="s">
        <v>681</v>
      </c>
      <c r="E481" s="10" t="s">
        <v>113</v>
      </c>
      <c r="F481" s="15">
        <v>42631.395833333343</v>
      </c>
      <c r="G481" s="15">
        <v>42631.625</v>
      </c>
      <c r="H481" s="10" t="s">
        <v>11</v>
      </c>
      <c r="I481" s="16">
        <v>60</v>
      </c>
      <c r="J481" s="4">
        <f t="shared" si="16"/>
        <v>30</v>
      </c>
      <c r="K481" s="9"/>
      <c r="L481" s="9"/>
      <c r="M481" s="8">
        <f t="shared" si="17"/>
        <v>0</v>
      </c>
      <c r="N481" s="27"/>
      <c r="O481" s="27"/>
    </row>
    <row r="482" spans="1:15" x14ac:dyDescent="0.2">
      <c r="A482" s="30"/>
      <c r="B482" s="28" t="s">
        <v>486</v>
      </c>
      <c r="C482" s="28" t="s">
        <v>682</v>
      </c>
      <c r="D482" s="28" t="s">
        <v>683</v>
      </c>
      <c r="E482" s="28" t="s">
        <v>49</v>
      </c>
      <c r="F482" s="29">
        <v>42631.520833333343</v>
      </c>
      <c r="G482" s="29">
        <v>42631.604166666657</v>
      </c>
      <c r="H482" s="10" t="s">
        <v>11</v>
      </c>
      <c r="I482" s="16">
        <v>80</v>
      </c>
      <c r="J482" s="4">
        <f t="shared" si="16"/>
        <v>40</v>
      </c>
      <c r="K482" s="9"/>
      <c r="L482" s="9"/>
      <c r="M482" s="8">
        <f t="shared" si="17"/>
        <v>0</v>
      </c>
      <c r="N482" s="27"/>
      <c r="O482" s="27"/>
    </row>
    <row r="483" spans="1:15" x14ac:dyDescent="0.2">
      <c r="A483" s="30"/>
      <c r="B483" s="28"/>
      <c r="C483" s="28"/>
      <c r="D483" s="28"/>
      <c r="E483" s="28"/>
      <c r="F483" s="29"/>
      <c r="G483" s="29"/>
      <c r="H483" s="10" t="s">
        <v>12</v>
      </c>
      <c r="I483" s="16">
        <v>60</v>
      </c>
      <c r="J483" s="4">
        <f t="shared" si="16"/>
        <v>30</v>
      </c>
      <c r="K483" s="9"/>
      <c r="L483" s="9"/>
      <c r="M483" s="8">
        <f t="shared" si="17"/>
        <v>0</v>
      </c>
      <c r="N483" s="27"/>
      <c r="O483" s="27"/>
    </row>
    <row r="484" spans="1:15" x14ac:dyDescent="0.2">
      <c r="A484" s="30"/>
      <c r="B484" s="28" t="s">
        <v>684</v>
      </c>
      <c r="C484" s="28" t="s">
        <v>685</v>
      </c>
      <c r="D484" s="28" t="s">
        <v>686</v>
      </c>
      <c r="E484" s="28" t="s">
        <v>10</v>
      </c>
      <c r="F484" s="29">
        <v>42631.8125</v>
      </c>
      <c r="G484" s="29">
        <v>42631.916666666657</v>
      </c>
      <c r="H484" s="10" t="s">
        <v>11</v>
      </c>
      <c r="I484" s="16">
        <v>1000</v>
      </c>
      <c r="J484" s="4">
        <f t="shared" ref="J484:J486" si="18">I484/2</f>
        <v>500</v>
      </c>
      <c r="K484" s="9"/>
      <c r="L484" s="9"/>
      <c r="M484" s="8">
        <f t="shared" si="17"/>
        <v>0</v>
      </c>
      <c r="N484" s="27"/>
      <c r="O484" s="27"/>
    </row>
    <row r="485" spans="1:15" x14ac:dyDescent="0.2">
      <c r="A485" s="30"/>
      <c r="B485" s="28"/>
      <c r="C485" s="28"/>
      <c r="D485" s="28"/>
      <c r="E485" s="28"/>
      <c r="F485" s="29"/>
      <c r="G485" s="29"/>
      <c r="H485" s="10" t="s">
        <v>12</v>
      </c>
      <c r="I485" s="16">
        <v>400</v>
      </c>
      <c r="J485" s="4">
        <f t="shared" si="18"/>
        <v>200</v>
      </c>
      <c r="K485" s="9"/>
      <c r="L485" s="9"/>
      <c r="M485" s="8">
        <f t="shared" ref="M485:M487" si="19">SUM(I485*K485)+(J485*L485)</f>
        <v>0</v>
      </c>
      <c r="N485" s="27"/>
      <c r="O485" s="27"/>
    </row>
    <row r="486" spans="1:15" x14ac:dyDescent="0.2">
      <c r="A486" s="30"/>
      <c r="B486" s="28"/>
      <c r="C486" s="28"/>
      <c r="D486" s="28"/>
      <c r="E486" s="28"/>
      <c r="F486" s="29"/>
      <c r="G486" s="29"/>
      <c r="H486" s="10" t="s">
        <v>13</v>
      </c>
      <c r="I486" s="16">
        <v>200</v>
      </c>
      <c r="J486" s="4">
        <f t="shared" si="18"/>
        <v>100</v>
      </c>
      <c r="K486" s="9"/>
      <c r="L486" s="9"/>
      <c r="M486" s="8">
        <f t="shared" si="19"/>
        <v>0</v>
      </c>
      <c r="N486" s="27"/>
      <c r="O486" s="27"/>
    </row>
    <row r="487" spans="1:15" x14ac:dyDescent="0.2">
      <c r="A487" s="30"/>
      <c r="B487" s="28"/>
      <c r="C487" s="28"/>
      <c r="D487" s="28"/>
      <c r="E487" s="28"/>
      <c r="F487" s="29"/>
      <c r="G487" s="29"/>
      <c r="H487" s="10" t="s">
        <v>14</v>
      </c>
      <c r="I487" s="16">
        <v>100</v>
      </c>
      <c r="J487" s="4">
        <f t="shared" ref="J487" si="20">I487/2</f>
        <v>50</v>
      </c>
      <c r="K487" s="9"/>
      <c r="L487" s="9"/>
      <c r="M487" s="8">
        <f t="shared" si="19"/>
        <v>0</v>
      </c>
      <c r="N487" s="27"/>
      <c r="O487" s="27"/>
    </row>
  </sheetData>
  <sheetProtection algorithmName="SHA-512" hashValue="S0L4JgtPS6T4kVJpJuAFqT9M1c6G1BX3kMrybtfq5oT4IuSyLfC9OBpFIKQAyDoiK2txhnDHt105vc2p2QTNUw==" saltValue="+6mwjsvBOgFNKuZ46o06GQ==" spinCount="100000" sheet="1" objects="1" scenarios="1" selectLockedCells="1" autoFilter="0"/>
  <autoFilter ref="A9:O487"/>
  <mergeCells count="858">
    <mergeCell ref="F1:J1"/>
    <mergeCell ref="F5:J5"/>
    <mergeCell ref="F6:J6"/>
    <mergeCell ref="F7:J7"/>
    <mergeCell ref="F8:J8"/>
    <mergeCell ref="B24:B25"/>
    <mergeCell ref="C24:C25"/>
    <mergeCell ref="D24:D25"/>
    <mergeCell ref="E24:E25"/>
    <mergeCell ref="F24:F25"/>
    <mergeCell ref="G24:G25"/>
    <mergeCell ref="F2:J2"/>
    <mergeCell ref="F3:J3"/>
    <mergeCell ref="F4:J4"/>
    <mergeCell ref="G32:G33"/>
    <mergeCell ref="B37:B38"/>
    <mergeCell ref="C37:C38"/>
    <mergeCell ref="D37:D38"/>
    <mergeCell ref="E37:E38"/>
    <mergeCell ref="F37:F38"/>
    <mergeCell ref="G37:G38"/>
    <mergeCell ref="B10:B13"/>
    <mergeCell ref="C10:C13"/>
    <mergeCell ref="D10:D13"/>
    <mergeCell ref="E10:E13"/>
    <mergeCell ref="F10:F13"/>
    <mergeCell ref="G10:G13"/>
    <mergeCell ref="B35:B36"/>
    <mergeCell ref="C35:C36"/>
    <mergeCell ref="D35:D36"/>
    <mergeCell ref="E35:E36"/>
    <mergeCell ref="F35:F36"/>
    <mergeCell ref="G35:G36"/>
    <mergeCell ref="B68:B69"/>
    <mergeCell ref="C68:C69"/>
    <mergeCell ref="B39:B40"/>
    <mergeCell ref="C39:C40"/>
    <mergeCell ref="D39:D40"/>
    <mergeCell ref="E39:E40"/>
    <mergeCell ref="F39:F40"/>
    <mergeCell ref="G39:G40"/>
    <mergeCell ref="B27:B28"/>
    <mergeCell ref="C27:C28"/>
    <mergeCell ref="D27:D28"/>
    <mergeCell ref="E27:E28"/>
    <mergeCell ref="F27:F28"/>
    <mergeCell ref="G27:G28"/>
    <mergeCell ref="B29:B30"/>
    <mergeCell ref="C29:C30"/>
    <mergeCell ref="D32:D33"/>
    <mergeCell ref="E32:E33"/>
    <mergeCell ref="F32:F33"/>
    <mergeCell ref="B48:B50"/>
    <mergeCell ref="C48:C50"/>
    <mergeCell ref="D48:D50"/>
    <mergeCell ref="E48:E50"/>
    <mergeCell ref="F48:F50"/>
    <mergeCell ref="G48:G50"/>
    <mergeCell ref="B52:B55"/>
    <mergeCell ref="C52:C53"/>
    <mergeCell ref="D52:D53"/>
    <mergeCell ref="E52:E53"/>
    <mergeCell ref="F52:F53"/>
    <mergeCell ref="G52:G53"/>
    <mergeCell ref="C54:C55"/>
    <mergeCell ref="D54:D55"/>
    <mergeCell ref="E54:E55"/>
    <mergeCell ref="F54:F55"/>
    <mergeCell ref="G54:G55"/>
    <mergeCell ref="B88:B89"/>
    <mergeCell ref="C88:C89"/>
    <mergeCell ref="D88:D89"/>
    <mergeCell ref="E88:E89"/>
    <mergeCell ref="F88:F89"/>
    <mergeCell ref="G88:G89"/>
    <mergeCell ref="B131:B134"/>
    <mergeCell ref="C132:C133"/>
    <mergeCell ref="D132:D133"/>
    <mergeCell ref="E132:E133"/>
    <mergeCell ref="F132:F133"/>
    <mergeCell ref="G132:G133"/>
    <mergeCell ref="B102:B103"/>
    <mergeCell ref="C102:C103"/>
    <mergeCell ref="D102:D103"/>
    <mergeCell ref="E102:E103"/>
    <mergeCell ref="F102:F103"/>
    <mergeCell ref="G102:G103"/>
    <mergeCell ref="B98:B100"/>
    <mergeCell ref="C98:C100"/>
    <mergeCell ref="D98:D100"/>
    <mergeCell ref="E98:E100"/>
    <mergeCell ref="F98:F100"/>
    <mergeCell ref="G98:G100"/>
    <mergeCell ref="B126:B127"/>
    <mergeCell ref="C126:C127"/>
    <mergeCell ref="D126:D127"/>
    <mergeCell ref="E126:E127"/>
    <mergeCell ref="F126:F127"/>
    <mergeCell ref="G126:G127"/>
    <mergeCell ref="B128:B129"/>
    <mergeCell ref="C128:C129"/>
    <mergeCell ref="D128:D129"/>
    <mergeCell ref="E128:E129"/>
    <mergeCell ref="F128:F129"/>
    <mergeCell ref="G128:G129"/>
    <mergeCell ref="C185:C186"/>
    <mergeCell ref="D185:D186"/>
    <mergeCell ref="B152:B153"/>
    <mergeCell ref="C152:C153"/>
    <mergeCell ref="D152:D153"/>
    <mergeCell ref="E152:E153"/>
    <mergeCell ref="F152:F153"/>
    <mergeCell ref="G152:G153"/>
    <mergeCell ref="B154:B156"/>
    <mergeCell ref="C154:C156"/>
    <mergeCell ref="B140:B141"/>
    <mergeCell ref="C140:C141"/>
    <mergeCell ref="D140:D141"/>
    <mergeCell ref="E144:E145"/>
    <mergeCell ref="C176:C177"/>
    <mergeCell ref="D176:D177"/>
    <mergeCell ref="E176:E177"/>
    <mergeCell ref="F176:F177"/>
    <mergeCell ref="G176:G177"/>
    <mergeCell ref="B148:B149"/>
    <mergeCell ref="C148:C149"/>
    <mergeCell ref="D148:D149"/>
    <mergeCell ref="E148:E149"/>
    <mergeCell ref="F148:F149"/>
    <mergeCell ref="G148:G149"/>
    <mergeCell ref="D154:D156"/>
    <mergeCell ref="E154:E156"/>
    <mergeCell ref="B179:B180"/>
    <mergeCell ref="C179:C180"/>
    <mergeCell ref="D179:D180"/>
    <mergeCell ref="E179:E180"/>
    <mergeCell ref="F179:F180"/>
    <mergeCell ref="G179:G180"/>
    <mergeCell ref="B213:B214"/>
    <mergeCell ref="C213:C214"/>
    <mergeCell ref="B198:B199"/>
    <mergeCell ref="C198:C199"/>
    <mergeCell ref="D198:D199"/>
    <mergeCell ref="E198:E199"/>
    <mergeCell ref="F198:F199"/>
    <mergeCell ref="G198:G199"/>
    <mergeCell ref="B201:B202"/>
    <mergeCell ref="C201:C202"/>
    <mergeCell ref="E185:E186"/>
    <mergeCell ref="F185:F186"/>
    <mergeCell ref="B249:B250"/>
    <mergeCell ref="C249:C250"/>
    <mergeCell ref="D249:D250"/>
    <mergeCell ref="E249:E250"/>
    <mergeCell ref="F249:F250"/>
    <mergeCell ref="G249:G250"/>
    <mergeCell ref="B251:B252"/>
    <mergeCell ref="C251:C252"/>
    <mergeCell ref="B255:B256"/>
    <mergeCell ref="C255:C256"/>
    <mergeCell ref="D255:D256"/>
    <mergeCell ref="E255:E256"/>
    <mergeCell ref="F255:F256"/>
    <mergeCell ref="G255:G256"/>
    <mergeCell ref="B286:B289"/>
    <mergeCell ref="C286:C287"/>
    <mergeCell ref="B305:B307"/>
    <mergeCell ref="C305:C307"/>
    <mergeCell ref="B312:B313"/>
    <mergeCell ref="C312:C313"/>
    <mergeCell ref="D312:D313"/>
    <mergeCell ref="E312:E313"/>
    <mergeCell ref="F312:F313"/>
    <mergeCell ref="G312:G313"/>
    <mergeCell ref="F335:F336"/>
    <mergeCell ref="G335:G336"/>
    <mergeCell ref="B345:B346"/>
    <mergeCell ref="C345:C346"/>
    <mergeCell ref="D345:D346"/>
    <mergeCell ref="E345:E346"/>
    <mergeCell ref="F345:F346"/>
    <mergeCell ref="G345:G346"/>
    <mergeCell ref="B347:B348"/>
    <mergeCell ref="C347:C348"/>
    <mergeCell ref="D347:D348"/>
    <mergeCell ref="E347:E348"/>
    <mergeCell ref="F347:F348"/>
    <mergeCell ref="G347:G348"/>
    <mergeCell ref="B343:B344"/>
    <mergeCell ref="F355:F357"/>
    <mergeCell ref="G355:G357"/>
    <mergeCell ref="B358:B359"/>
    <mergeCell ref="C358:C359"/>
    <mergeCell ref="B362:B363"/>
    <mergeCell ref="C362:C363"/>
    <mergeCell ref="D362:D363"/>
    <mergeCell ref="E362:E363"/>
    <mergeCell ref="F362:F363"/>
    <mergeCell ref="G362:G363"/>
    <mergeCell ref="B364:B365"/>
    <mergeCell ref="C364:C365"/>
    <mergeCell ref="D364:D365"/>
    <mergeCell ref="B351:B352"/>
    <mergeCell ref="C351:C352"/>
    <mergeCell ref="D351:D352"/>
    <mergeCell ref="E351:E352"/>
    <mergeCell ref="F351:F352"/>
    <mergeCell ref="G351:G352"/>
    <mergeCell ref="D358:D359"/>
    <mergeCell ref="E358:E359"/>
    <mergeCell ref="F358:F359"/>
    <mergeCell ref="G358:G359"/>
    <mergeCell ref="E364:E365"/>
    <mergeCell ref="F364:F365"/>
    <mergeCell ref="G364:G365"/>
    <mergeCell ref="D398:D400"/>
    <mergeCell ref="E398:E400"/>
    <mergeCell ref="F398:F400"/>
    <mergeCell ref="G398:G400"/>
    <mergeCell ref="B380:B381"/>
    <mergeCell ref="C380:C381"/>
    <mergeCell ref="D380:D381"/>
    <mergeCell ref="E380:E381"/>
    <mergeCell ref="F380:F381"/>
    <mergeCell ref="G380:G381"/>
    <mergeCell ref="B382:B383"/>
    <mergeCell ref="C382:C383"/>
    <mergeCell ref="D382:D383"/>
    <mergeCell ref="E382:E383"/>
    <mergeCell ref="B433:B434"/>
    <mergeCell ref="C433:C434"/>
    <mergeCell ref="B408:B409"/>
    <mergeCell ref="C408:C409"/>
    <mergeCell ref="D408:D409"/>
    <mergeCell ref="E408:E409"/>
    <mergeCell ref="F408:F409"/>
    <mergeCell ref="G408:G409"/>
    <mergeCell ref="B395:B396"/>
    <mergeCell ref="C395:C396"/>
    <mergeCell ref="D395:D396"/>
    <mergeCell ref="E395:E396"/>
    <mergeCell ref="F395:F396"/>
    <mergeCell ref="G395:G396"/>
    <mergeCell ref="B398:B400"/>
    <mergeCell ref="C398:C400"/>
    <mergeCell ref="B422:B423"/>
    <mergeCell ref="C422:C423"/>
    <mergeCell ref="D422:D423"/>
    <mergeCell ref="E422:E423"/>
    <mergeCell ref="F422:F423"/>
    <mergeCell ref="G422:G423"/>
    <mergeCell ref="B424:B425"/>
    <mergeCell ref="C424:C425"/>
    <mergeCell ref="D424:D425"/>
    <mergeCell ref="E424:E425"/>
    <mergeCell ref="F424:F425"/>
    <mergeCell ref="G424:G425"/>
    <mergeCell ref="B427:B428"/>
    <mergeCell ref="C427:C428"/>
    <mergeCell ref="B431:B432"/>
    <mergeCell ref="C431:C432"/>
    <mergeCell ref="D431:D432"/>
    <mergeCell ref="E431:E432"/>
    <mergeCell ref="F431:F432"/>
    <mergeCell ref="G431:G432"/>
    <mergeCell ref="K7:M7"/>
    <mergeCell ref="A7:C8"/>
    <mergeCell ref="A10:A13"/>
    <mergeCell ref="B473:B475"/>
    <mergeCell ref="C473:C475"/>
    <mergeCell ref="D473:D475"/>
    <mergeCell ref="E473:E475"/>
    <mergeCell ref="F473:F475"/>
    <mergeCell ref="G473:G475"/>
    <mergeCell ref="B463:B464"/>
    <mergeCell ref="C463:C464"/>
    <mergeCell ref="D463:D464"/>
    <mergeCell ref="E463:E464"/>
    <mergeCell ref="F463:F464"/>
    <mergeCell ref="G463:G464"/>
    <mergeCell ref="B465:B466"/>
    <mergeCell ref="C465:C466"/>
    <mergeCell ref="A14:A55"/>
    <mergeCell ref="B15:B16"/>
    <mergeCell ref="C15:C16"/>
    <mergeCell ref="D15:D16"/>
    <mergeCell ref="E15:E16"/>
    <mergeCell ref="F15:F16"/>
    <mergeCell ref="G15:G16"/>
    <mergeCell ref="B18:B20"/>
    <mergeCell ref="C18:C20"/>
    <mergeCell ref="D18:D20"/>
    <mergeCell ref="E18:E20"/>
    <mergeCell ref="F18:F20"/>
    <mergeCell ref="G18:G20"/>
    <mergeCell ref="B21:B22"/>
    <mergeCell ref="C21:C22"/>
    <mergeCell ref="D21:D22"/>
    <mergeCell ref="E21:E22"/>
    <mergeCell ref="F21:F22"/>
    <mergeCell ref="G21:G22"/>
    <mergeCell ref="D29:D30"/>
    <mergeCell ref="E29:E30"/>
    <mergeCell ref="F29:F30"/>
    <mergeCell ref="G29:G30"/>
    <mergeCell ref="B32:B33"/>
    <mergeCell ref="C32:C33"/>
    <mergeCell ref="B43:B44"/>
    <mergeCell ref="C43:C44"/>
    <mergeCell ref="D43:D44"/>
    <mergeCell ref="E43:E44"/>
    <mergeCell ref="F43:F44"/>
    <mergeCell ref="G43:G44"/>
    <mergeCell ref="B46:B47"/>
    <mergeCell ref="C46:C47"/>
    <mergeCell ref="D46:D47"/>
    <mergeCell ref="E46:E47"/>
    <mergeCell ref="F46:F47"/>
    <mergeCell ref="G46:G47"/>
    <mergeCell ref="A56:A108"/>
    <mergeCell ref="B58:B59"/>
    <mergeCell ref="C58:C59"/>
    <mergeCell ref="D58:D59"/>
    <mergeCell ref="E58:E59"/>
    <mergeCell ref="F58:F59"/>
    <mergeCell ref="G58:G59"/>
    <mergeCell ref="B62:B64"/>
    <mergeCell ref="C62:C64"/>
    <mergeCell ref="D62:D64"/>
    <mergeCell ref="E62:E64"/>
    <mergeCell ref="F62:F64"/>
    <mergeCell ref="G62:G64"/>
    <mergeCell ref="B65:B66"/>
    <mergeCell ref="C65:C66"/>
    <mergeCell ref="D65:D66"/>
    <mergeCell ref="E65:E66"/>
    <mergeCell ref="F65:F66"/>
    <mergeCell ref="G65:G66"/>
    <mergeCell ref="D68:D69"/>
    <mergeCell ref="E68:E69"/>
    <mergeCell ref="F68:F69"/>
    <mergeCell ref="G68:G69"/>
    <mergeCell ref="D77:D78"/>
    <mergeCell ref="E77:E78"/>
    <mergeCell ref="F77:F78"/>
    <mergeCell ref="G77:G78"/>
    <mergeCell ref="B72:B73"/>
    <mergeCell ref="C72:C73"/>
    <mergeCell ref="D72:D73"/>
    <mergeCell ref="E72:E73"/>
    <mergeCell ref="F72:F73"/>
    <mergeCell ref="G72:G73"/>
    <mergeCell ref="B74:B75"/>
    <mergeCell ref="C74:C75"/>
    <mergeCell ref="D74:D75"/>
    <mergeCell ref="E74:E75"/>
    <mergeCell ref="F74:F75"/>
    <mergeCell ref="G74:G75"/>
    <mergeCell ref="B76:B79"/>
    <mergeCell ref="C77:C78"/>
    <mergeCell ref="B81:B82"/>
    <mergeCell ref="C81:C82"/>
    <mergeCell ref="D81:D82"/>
    <mergeCell ref="E81:E82"/>
    <mergeCell ref="F81:F82"/>
    <mergeCell ref="G81:G82"/>
    <mergeCell ref="B84:B85"/>
    <mergeCell ref="C84:C85"/>
    <mergeCell ref="D84:D85"/>
    <mergeCell ref="E84:E85"/>
    <mergeCell ref="F84:F85"/>
    <mergeCell ref="G84:G85"/>
    <mergeCell ref="B86:B87"/>
    <mergeCell ref="C86:C87"/>
    <mergeCell ref="D86:D87"/>
    <mergeCell ref="E86:E87"/>
    <mergeCell ref="F86:F87"/>
    <mergeCell ref="G86:G87"/>
    <mergeCell ref="B93:B94"/>
    <mergeCell ref="C93:C94"/>
    <mergeCell ref="D93:D94"/>
    <mergeCell ref="E93:E94"/>
    <mergeCell ref="F93:F94"/>
    <mergeCell ref="G93:G94"/>
    <mergeCell ref="B96:B97"/>
    <mergeCell ref="C96:C97"/>
    <mergeCell ref="D96:D97"/>
    <mergeCell ref="E96:E97"/>
    <mergeCell ref="F96:F97"/>
    <mergeCell ref="G96:G97"/>
    <mergeCell ref="B105:B108"/>
    <mergeCell ref="C105:C106"/>
    <mergeCell ref="D105:D106"/>
    <mergeCell ref="E105:E106"/>
    <mergeCell ref="F105:F106"/>
    <mergeCell ref="G105:G106"/>
    <mergeCell ref="C107:C108"/>
    <mergeCell ref="D107:D108"/>
    <mergeCell ref="E107:E108"/>
    <mergeCell ref="F107:F108"/>
    <mergeCell ref="G107:G108"/>
    <mergeCell ref="A109:A164"/>
    <mergeCell ref="B110:B111"/>
    <mergeCell ref="C110:C111"/>
    <mergeCell ref="D110:D111"/>
    <mergeCell ref="E110:E111"/>
    <mergeCell ref="F110:F111"/>
    <mergeCell ref="G110:G111"/>
    <mergeCell ref="B114:B116"/>
    <mergeCell ref="C114:C116"/>
    <mergeCell ref="D114:D116"/>
    <mergeCell ref="E114:E116"/>
    <mergeCell ref="F114:F116"/>
    <mergeCell ref="G114:G116"/>
    <mergeCell ref="B117:B118"/>
    <mergeCell ref="C117:C118"/>
    <mergeCell ref="D117:D118"/>
    <mergeCell ref="E117:E118"/>
    <mergeCell ref="F117:F118"/>
    <mergeCell ref="G117:G118"/>
    <mergeCell ref="B120:B121"/>
    <mergeCell ref="C120:C121"/>
    <mergeCell ref="D120:D121"/>
    <mergeCell ref="E120:E121"/>
    <mergeCell ref="F120:F121"/>
    <mergeCell ref="G120:G121"/>
    <mergeCell ref="B136:B137"/>
    <mergeCell ref="C136:C137"/>
    <mergeCell ref="D136:D137"/>
    <mergeCell ref="E136:E137"/>
    <mergeCell ref="F136:F137"/>
    <mergeCell ref="G136:G137"/>
    <mergeCell ref="F144:F145"/>
    <mergeCell ref="G144:G145"/>
    <mergeCell ref="E140:E141"/>
    <mergeCell ref="F140:F141"/>
    <mergeCell ref="G140:G141"/>
    <mergeCell ref="B142:B143"/>
    <mergeCell ref="C142:C143"/>
    <mergeCell ref="D142:D143"/>
    <mergeCell ref="E142:E143"/>
    <mergeCell ref="F142:F143"/>
    <mergeCell ref="G142:G143"/>
    <mergeCell ref="B144:B145"/>
    <mergeCell ref="C144:C145"/>
    <mergeCell ref="D144:D145"/>
    <mergeCell ref="F154:F156"/>
    <mergeCell ref="G154:G156"/>
    <mergeCell ref="B158:B159"/>
    <mergeCell ref="C158:C159"/>
    <mergeCell ref="D158:D159"/>
    <mergeCell ref="E158:E159"/>
    <mergeCell ref="F158:F159"/>
    <mergeCell ref="G158:G159"/>
    <mergeCell ref="B161:B164"/>
    <mergeCell ref="C161:C162"/>
    <mergeCell ref="D161:D162"/>
    <mergeCell ref="E161:E162"/>
    <mergeCell ref="F161:F162"/>
    <mergeCell ref="G161:G162"/>
    <mergeCell ref="C163:C164"/>
    <mergeCell ref="D163:D164"/>
    <mergeCell ref="E163:E164"/>
    <mergeCell ref="F163:F164"/>
    <mergeCell ref="G163:G164"/>
    <mergeCell ref="A165:A219"/>
    <mergeCell ref="B166:B167"/>
    <mergeCell ref="C166:C167"/>
    <mergeCell ref="D166:D167"/>
    <mergeCell ref="E166:E167"/>
    <mergeCell ref="F166:F167"/>
    <mergeCell ref="G166:G167"/>
    <mergeCell ref="B169:B170"/>
    <mergeCell ref="C169:C170"/>
    <mergeCell ref="D169:D170"/>
    <mergeCell ref="E169:E170"/>
    <mergeCell ref="F169:F170"/>
    <mergeCell ref="G169:G170"/>
    <mergeCell ref="B172:B174"/>
    <mergeCell ref="C172:C174"/>
    <mergeCell ref="D172:D174"/>
    <mergeCell ref="E172:E174"/>
    <mergeCell ref="F172:F174"/>
    <mergeCell ref="G172:G174"/>
    <mergeCell ref="B176:B177"/>
    <mergeCell ref="G185:G186"/>
    <mergeCell ref="B188:B191"/>
    <mergeCell ref="C188:C189"/>
    <mergeCell ref="D188:D189"/>
    <mergeCell ref="E188:E189"/>
    <mergeCell ref="F188:F189"/>
    <mergeCell ref="G188:G189"/>
    <mergeCell ref="D201:D202"/>
    <mergeCell ref="E201:E202"/>
    <mergeCell ref="F201:F202"/>
    <mergeCell ref="G201:G202"/>
    <mergeCell ref="B193:B194"/>
    <mergeCell ref="C193:C194"/>
    <mergeCell ref="D193:D194"/>
    <mergeCell ref="E193:E194"/>
    <mergeCell ref="F193:F194"/>
    <mergeCell ref="G193:G194"/>
    <mergeCell ref="B196:B197"/>
    <mergeCell ref="C196:C197"/>
    <mergeCell ref="D196:D197"/>
    <mergeCell ref="E196:E197"/>
    <mergeCell ref="F196:F197"/>
    <mergeCell ref="G196:G197"/>
    <mergeCell ref="B185:B186"/>
    <mergeCell ref="D213:D214"/>
    <mergeCell ref="E213:E214"/>
    <mergeCell ref="F213:F214"/>
    <mergeCell ref="G213:G214"/>
    <mergeCell ref="B207:B208"/>
    <mergeCell ref="C207:C208"/>
    <mergeCell ref="D207:D208"/>
    <mergeCell ref="E207:E208"/>
    <mergeCell ref="F207:F208"/>
    <mergeCell ref="G207:G208"/>
    <mergeCell ref="B209:B211"/>
    <mergeCell ref="C209:C211"/>
    <mergeCell ref="D209:D211"/>
    <mergeCell ref="E209:E211"/>
    <mergeCell ref="F209:F211"/>
    <mergeCell ref="G209:G211"/>
    <mergeCell ref="B216:B219"/>
    <mergeCell ref="C216:C217"/>
    <mergeCell ref="D216:D217"/>
    <mergeCell ref="E216:E217"/>
    <mergeCell ref="F216:F217"/>
    <mergeCell ref="G216:G217"/>
    <mergeCell ref="C218:C219"/>
    <mergeCell ref="D218:D219"/>
    <mergeCell ref="E218:E219"/>
    <mergeCell ref="F218:F219"/>
    <mergeCell ref="G218:G219"/>
    <mergeCell ref="A220:A267"/>
    <mergeCell ref="B220:B221"/>
    <mergeCell ref="C220:C221"/>
    <mergeCell ref="D220:D221"/>
    <mergeCell ref="E220:E221"/>
    <mergeCell ref="F220:F221"/>
    <mergeCell ref="G220:G221"/>
    <mergeCell ref="B222:B223"/>
    <mergeCell ref="C222:C223"/>
    <mergeCell ref="D222:D223"/>
    <mergeCell ref="E222:E223"/>
    <mergeCell ref="F222:F223"/>
    <mergeCell ref="G222:G223"/>
    <mergeCell ref="B224:B225"/>
    <mergeCell ref="C224:C225"/>
    <mergeCell ref="D224:D225"/>
    <mergeCell ref="E224:E225"/>
    <mergeCell ref="F224:F225"/>
    <mergeCell ref="G224:G225"/>
    <mergeCell ref="B228:B230"/>
    <mergeCell ref="C228:C230"/>
    <mergeCell ref="D228:D230"/>
    <mergeCell ref="E228:E230"/>
    <mergeCell ref="F228:F230"/>
    <mergeCell ref="G228:G230"/>
    <mergeCell ref="B231:B232"/>
    <mergeCell ref="C231:C232"/>
    <mergeCell ref="D231:D232"/>
    <mergeCell ref="E231:E232"/>
    <mergeCell ref="F231:F232"/>
    <mergeCell ref="G231:G232"/>
    <mergeCell ref="B240:B243"/>
    <mergeCell ref="C240:C241"/>
    <mergeCell ref="D240:D241"/>
    <mergeCell ref="E240:E241"/>
    <mergeCell ref="F240:F241"/>
    <mergeCell ref="G240:G241"/>
    <mergeCell ref="D251:D252"/>
    <mergeCell ref="E251:E252"/>
    <mergeCell ref="F251:F252"/>
    <mergeCell ref="G251:G252"/>
    <mergeCell ref="D262:D263"/>
    <mergeCell ref="E262:E263"/>
    <mergeCell ref="F262:F263"/>
    <mergeCell ref="G262:G263"/>
    <mergeCell ref="B265:B266"/>
    <mergeCell ref="C265:C266"/>
    <mergeCell ref="D265:D266"/>
    <mergeCell ref="E265:E266"/>
    <mergeCell ref="F265:F266"/>
    <mergeCell ref="G265:G266"/>
    <mergeCell ref="B258:B260"/>
    <mergeCell ref="C258:C260"/>
    <mergeCell ref="D258:D260"/>
    <mergeCell ref="E258:E260"/>
    <mergeCell ref="F258:F260"/>
    <mergeCell ref="G258:G260"/>
    <mergeCell ref="B262:B263"/>
    <mergeCell ref="C262:C263"/>
    <mergeCell ref="A268:A313"/>
    <mergeCell ref="B268:B269"/>
    <mergeCell ref="C268:C269"/>
    <mergeCell ref="D268:D269"/>
    <mergeCell ref="E268:E269"/>
    <mergeCell ref="F268:F269"/>
    <mergeCell ref="G268:G269"/>
    <mergeCell ref="B271:B272"/>
    <mergeCell ref="C271:C272"/>
    <mergeCell ref="D271:D272"/>
    <mergeCell ref="E271:E272"/>
    <mergeCell ref="F271:F272"/>
    <mergeCell ref="G271:G272"/>
    <mergeCell ref="B275:B277"/>
    <mergeCell ref="C275:C277"/>
    <mergeCell ref="D275:D277"/>
    <mergeCell ref="E275:E277"/>
    <mergeCell ref="F275:F277"/>
    <mergeCell ref="G275:G277"/>
    <mergeCell ref="B278:B279"/>
    <mergeCell ref="C278:C279"/>
    <mergeCell ref="D278:D279"/>
    <mergeCell ref="E278:E279"/>
    <mergeCell ref="F278:F279"/>
    <mergeCell ref="G278:G279"/>
    <mergeCell ref="D286:D287"/>
    <mergeCell ref="E286:E287"/>
    <mergeCell ref="F286:F287"/>
    <mergeCell ref="G286:G287"/>
    <mergeCell ref="B294:B295"/>
    <mergeCell ref="C294:C295"/>
    <mergeCell ref="D294:D295"/>
    <mergeCell ref="E294:E295"/>
    <mergeCell ref="F294:F295"/>
    <mergeCell ref="G294:G295"/>
    <mergeCell ref="B296:B297"/>
    <mergeCell ref="C296:C297"/>
    <mergeCell ref="D296:D297"/>
    <mergeCell ref="E296:E297"/>
    <mergeCell ref="F296:F297"/>
    <mergeCell ref="G296:G297"/>
    <mergeCell ref="B298:B299"/>
    <mergeCell ref="C298:C299"/>
    <mergeCell ref="D298:D299"/>
    <mergeCell ref="E298:E299"/>
    <mergeCell ref="F298:F299"/>
    <mergeCell ref="G298:G299"/>
    <mergeCell ref="D305:D307"/>
    <mergeCell ref="E305:E307"/>
    <mergeCell ref="F305:F307"/>
    <mergeCell ref="G305:G307"/>
    <mergeCell ref="B308:B309"/>
    <mergeCell ref="C308:C309"/>
    <mergeCell ref="D308:D309"/>
    <mergeCell ref="E308:E309"/>
    <mergeCell ref="F308:F309"/>
    <mergeCell ref="G308:G309"/>
    <mergeCell ref="B355:B357"/>
    <mergeCell ref="C355:C357"/>
    <mergeCell ref="D355:D357"/>
    <mergeCell ref="E355:E357"/>
    <mergeCell ref="A314:A365"/>
    <mergeCell ref="B314:B315"/>
    <mergeCell ref="C314:C315"/>
    <mergeCell ref="D314:D315"/>
    <mergeCell ref="E314:E315"/>
    <mergeCell ref="F314:F315"/>
    <mergeCell ref="G314:G315"/>
    <mergeCell ref="B317:B318"/>
    <mergeCell ref="C317:C318"/>
    <mergeCell ref="D317:D318"/>
    <mergeCell ref="E317:E318"/>
    <mergeCell ref="F317:F318"/>
    <mergeCell ref="G317:G318"/>
    <mergeCell ref="B321:B323"/>
    <mergeCell ref="C321:C323"/>
    <mergeCell ref="D321:D323"/>
    <mergeCell ref="E321:E323"/>
    <mergeCell ref="F321:F323"/>
    <mergeCell ref="G321:G323"/>
    <mergeCell ref="B324:B325"/>
    <mergeCell ref="C324:C325"/>
    <mergeCell ref="D324:D325"/>
    <mergeCell ref="E324:E325"/>
    <mergeCell ref="F324:F325"/>
    <mergeCell ref="G324:G325"/>
    <mergeCell ref="C343:C344"/>
    <mergeCell ref="D343:D344"/>
    <mergeCell ref="E343:E344"/>
    <mergeCell ref="F343:F344"/>
    <mergeCell ref="G343:G344"/>
    <mergeCell ref="B333:B334"/>
    <mergeCell ref="C333:C334"/>
    <mergeCell ref="D333:D334"/>
    <mergeCell ref="E333:E334"/>
    <mergeCell ref="F333:F334"/>
    <mergeCell ref="G333:G334"/>
    <mergeCell ref="B335:B337"/>
    <mergeCell ref="C335:C336"/>
    <mergeCell ref="D335:D336"/>
    <mergeCell ref="E335:E336"/>
    <mergeCell ref="F367:F368"/>
    <mergeCell ref="G367:G368"/>
    <mergeCell ref="B371:B373"/>
    <mergeCell ref="C371:C373"/>
    <mergeCell ref="D371:D373"/>
    <mergeCell ref="E371:E373"/>
    <mergeCell ref="F371:F373"/>
    <mergeCell ref="G371:G373"/>
    <mergeCell ref="B374:B375"/>
    <mergeCell ref="C374:C375"/>
    <mergeCell ref="D374:D375"/>
    <mergeCell ref="E374:E375"/>
    <mergeCell ref="F374:F375"/>
    <mergeCell ref="G374:G375"/>
    <mergeCell ref="B385:B386"/>
    <mergeCell ref="C385:C386"/>
    <mergeCell ref="D385:D386"/>
    <mergeCell ref="E385:E386"/>
    <mergeCell ref="F385:F386"/>
    <mergeCell ref="G385:G386"/>
    <mergeCell ref="B388:B389"/>
    <mergeCell ref="C388:C389"/>
    <mergeCell ref="D388:D389"/>
    <mergeCell ref="E388:E389"/>
    <mergeCell ref="F388:F389"/>
    <mergeCell ref="G388:G389"/>
    <mergeCell ref="B390:B391"/>
    <mergeCell ref="C390:C391"/>
    <mergeCell ref="D390:D391"/>
    <mergeCell ref="E390:E391"/>
    <mergeCell ref="F390:F391"/>
    <mergeCell ref="G390:G391"/>
    <mergeCell ref="F382:F383"/>
    <mergeCell ref="G382:G383"/>
    <mergeCell ref="B402:B403"/>
    <mergeCell ref="C402:C403"/>
    <mergeCell ref="D402:D403"/>
    <mergeCell ref="E402:E403"/>
    <mergeCell ref="F402:F403"/>
    <mergeCell ref="G402:G403"/>
    <mergeCell ref="B405:B406"/>
    <mergeCell ref="C405:C406"/>
    <mergeCell ref="D405:D406"/>
    <mergeCell ref="E405:E406"/>
    <mergeCell ref="F405:F406"/>
    <mergeCell ref="G405:G406"/>
    <mergeCell ref="G448:G449"/>
    <mergeCell ref="A410:A449"/>
    <mergeCell ref="B411:B412"/>
    <mergeCell ref="C411:C412"/>
    <mergeCell ref="D411:D412"/>
    <mergeCell ref="E411:E412"/>
    <mergeCell ref="F411:F412"/>
    <mergeCell ref="G411:G412"/>
    <mergeCell ref="B414:B416"/>
    <mergeCell ref="C414:C416"/>
    <mergeCell ref="D414:D416"/>
    <mergeCell ref="E414:E416"/>
    <mergeCell ref="F414:F416"/>
    <mergeCell ref="G414:G416"/>
    <mergeCell ref="B417:B418"/>
    <mergeCell ref="C417:C418"/>
    <mergeCell ref="D417:D418"/>
    <mergeCell ref="E417:E418"/>
    <mergeCell ref="F417:F418"/>
    <mergeCell ref="G417:G418"/>
    <mergeCell ref="A366:A409"/>
    <mergeCell ref="B367:B368"/>
    <mergeCell ref="C367:C368"/>
    <mergeCell ref="D367:D368"/>
    <mergeCell ref="E367:E368"/>
    <mergeCell ref="B455:B456"/>
    <mergeCell ref="C455:C456"/>
    <mergeCell ref="D455:D456"/>
    <mergeCell ref="E455:E456"/>
    <mergeCell ref="F455:F456"/>
    <mergeCell ref="G455:G456"/>
    <mergeCell ref="B450:B451"/>
    <mergeCell ref="C450:C451"/>
    <mergeCell ref="D450:D451"/>
    <mergeCell ref="E450:E451"/>
    <mergeCell ref="F450:F451"/>
    <mergeCell ref="G450:G451"/>
    <mergeCell ref="B452:B454"/>
    <mergeCell ref="C452:C454"/>
    <mergeCell ref="D452:D454"/>
    <mergeCell ref="E452:E454"/>
    <mergeCell ref="F452:F454"/>
    <mergeCell ref="G452:G454"/>
    <mergeCell ref="D427:D428"/>
    <mergeCell ref="E427:E428"/>
    <mergeCell ref="F427:F428"/>
    <mergeCell ref="G427:G428"/>
    <mergeCell ref="D433:D434"/>
    <mergeCell ref="E433:E434"/>
    <mergeCell ref="F433:F434"/>
    <mergeCell ref="G433:G434"/>
    <mergeCell ref="D442:D444"/>
    <mergeCell ref="E442:E444"/>
    <mergeCell ref="F442:F444"/>
    <mergeCell ref="G442:G444"/>
    <mergeCell ref="B445:B446"/>
    <mergeCell ref="C445:C446"/>
    <mergeCell ref="D445:D446"/>
    <mergeCell ref="E445:E446"/>
    <mergeCell ref="F445:F446"/>
    <mergeCell ref="G445:G446"/>
    <mergeCell ref="B448:B449"/>
    <mergeCell ref="C448:C449"/>
    <mergeCell ref="D448:D449"/>
    <mergeCell ref="E448:E449"/>
    <mergeCell ref="F448:F449"/>
    <mergeCell ref="B442:B444"/>
    <mergeCell ref="C442:C444"/>
    <mergeCell ref="B437:B438"/>
    <mergeCell ref="C437:C438"/>
    <mergeCell ref="D437:D438"/>
    <mergeCell ref="E437:E438"/>
    <mergeCell ref="F437:F438"/>
    <mergeCell ref="G437:G438"/>
    <mergeCell ref="C459:C460"/>
    <mergeCell ref="D459:D460"/>
    <mergeCell ref="E459:E460"/>
    <mergeCell ref="F459:F460"/>
    <mergeCell ref="G459:G460"/>
    <mergeCell ref="D465:D466"/>
    <mergeCell ref="E465:E466"/>
    <mergeCell ref="F465:F466"/>
    <mergeCell ref="G465:G466"/>
    <mergeCell ref="B467:B468"/>
    <mergeCell ref="C467:C468"/>
    <mergeCell ref="D467:D468"/>
    <mergeCell ref="E467:E468"/>
    <mergeCell ref="F467:F468"/>
    <mergeCell ref="G467:G468"/>
    <mergeCell ref="B459:B460"/>
    <mergeCell ref="B476:B477"/>
    <mergeCell ref="C476:C477"/>
    <mergeCell ref="D476:D477"/>
    <mergeCell ref="E476:E477"/>
    <mergeCell ref="F476:F477"/>
    <mergeCell ref="G476:G477"/>
    <mergeCell ref="A478:A487"/>
    <mergeCell ref="B479:B480"/>
    <mergeCell ref="C479:C480"/>
    <mergeCell ref="D479:D480"/>
    <mergeCell ref="E479:E480"/>
    <mergeCell ref="F479:F480"/>
    <mergeCell ref="G479:G480"/>
    <mergeCell ref="B482:B483"/>
    <mergeCell ref="C482:C483"/>
    <mergeCell ref="D482:D483"/>
    <mergeCell ref="E482:E483"/>
    <mergeCell ref="F482:F483"/>
    <mergeCell ref="G482:G483"/>
    <mergeCell ref="B484:B487"/>
    <mergeCell ref="C484:C487"/>
    <mergeCell ref="D484:D487"/>
    <mergeCell ref="E484:E487"/>
    <mergeCell ref="F484:F487"/>
    <mergeCell ref="G484:G487"/>
    <mergeCell ref="A450:A477"/>
  </mergeCells>
  <pageMargins left="0.7" right="0.7" top="0.75" bottom="0.75" header="0.3" footer="0.3"/>
  <pageSetup paperSize="9" scale="5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6"/>
  <sheetViews>
    <sheetView showGridLines="0" workbookViewId="0">
      <selection activeCell="F16" sqref="F16"/>
    </sheetView>
  </sheetViews>
  <sheetFormatPr defaultRowHeight="12.75" x14ac:dyDescent="0.2"/>
  <cols>
    <col min="2" max="2" width="19.5703125" customWidth="1"/>
    <col min="3" max="3" width="10.28515625" customWidth="1"/>
    <col min="4" max="4" width="9.140625" customWidth="1"/>
  </cols>
  <sheetData>
    <row r="3" spans="2:4" x14ac:dyDescent="0.2">
      <c r="B3" s="1" t="s">
        <v>0</v>
      </c>
      <c r="C3" s="6" t="s">
        <v>690</v>
      </c>
      <c r="D3" s="7" t="s">
        <v>689</v>
      </c>
    </row>
    <row r="4" spans="2:4" x14ac:dyDescent="0.2">
      <c r="B4" s="11">
        <v>42620</v>
      </c>
      <c r="C4" s="12">
        <f>SUM(Pedido!K10:L13)</f>
        <v>0</v>
      </c>
      <c r="D4" s="12">
        <f>SUM(Pedido!M10:M13)</f>
        <v>0</v>
      </c>
    </row>
    <row r="5" spans="2:4" x14ac:dyDescent="0.2">
      <c r="B5" s="11">
        <v>42621</v>
      </c>
      <c r="C5" s="12">
        <f>SUM(Pedido!K14:L55)</f>
        <v>0</v>
      </c>
      <c r="D5" s="12">
        <f>SUM(Pedido!M14:M55)</f>
        <v>0</v>
      </c>
    </row>
    <row r="6" spans="2:4" x14ac:dyDescent="0.2">
      <c r="B6" s="11">
        <v>42622</v>
      </c>
      <c r="C6" s="12">
        <f>SUM(Pedido!K56:L108)</f>
        <v>0</v>
      </c>
      <c r="D6" s="12">
        <f>SUM(Pedido!M56:M108)</f>
        <v>0</v>
      </c>
    </row>
    <row r="7" spans="2:4" x14ac:dyDescent="0.2">
      <c r="B7" s="11">
        <v>42623</v>
      </c>
      <c r="C7" s="12">
        <f>SUM(Pedido!K109:L164)</f>
        <v>0</v>
      </c>
      <c r="D7" s="12">
        <f>SUM(Pedido!M109:M164)</f>
        <v>0</v>
      </c>
    </row>
    <row r="8" spans="2:4" x14ac:dyDescent="0.2">
      <c r="B8" s="11">
        <v>42624</v>
      </c>
      <c r="C8" s="12">
        <f>SUM(Pedido!K165:L219)</f>
        <v>0</v>
      </c>
      <c r="D8" s="12">
        <f>SUM(Pedido!M165:M219)</f>
        <v>0</v>
      </c>
    </row>
    <row r="9" spans="2:4" x14ac:dyDescent="0.2">
      <c r="B9" s="11">
        <v>42625</v>
      </c>
      <c r="C9" s="12">
        <f>SUM(Pedido!K220:L267)</f>
        <v>0</v>
      </c>
      <c r="D9" s="12">
        <f>SUM(Pedido!M220:M267)</f>
        <v>0</v>
      </c>
    </row>
    <row r="10" spans="2:4" x14ac:dyDescent="0.2">
      <c r="B10" s="11">
        <v>42626</v>
      </c>
      <c r="C10" s="12">
        <f>SUM(Pedido!K268:L313)</f>
        <v>0</v>
      </c>
      <c r="D10" s="12">
        <f>SUM(Pedido!M268:M313)</f>
        <v>0</v>
      </c>
    </row>
    <row r="11" spans="2:4" x14ac:dyDescent="0.2">
      <c r="B11" s="11">
        <v>42627</v>
      </c>
      <c r="C11" s="12">
        <f>SUM(Pedido!K314:L365)</f>
        <v>0</v>
      </c>
      <c r="D11" s="12">
        <f>SUM(Pedido!M314:M365)</f>
        <v>0</v>
      </c>
    </row>
    <row r="12" spans="2:4" x14ac:dyDescent="0.2">
      <c r="B12" s="11">
        <v>42628</v>
      </c>
      <c r="C12" s="12">
        <f>SUM(Pedido!K366:L409)</f>
        <v>0</v>
      </c>
      <c r="D12" s="12">
        <f>SUM(Pedido!M366:M409)</f>
        <v>0</v>
      </c>
    </row>
    <row r="13" spans="2:4" x14ac:dyDescent="0.2">
      <c r="B13" s="11">
        <v>42629</v>
      </c>
      <c r="C13" s="12">
        <f>SUM(Pedido!K410:L449)</f>
        <v>0</v>
      </c>
      <c r="D13" s="12">
        <f>SUM(Pedido!M410:M449)</f>
        <v>0</v>
      </c>
    </row>
    <row r="14" spans="2:4" x14ac:dyDescent="0.2">
      <c r="B14" s="11">
        <v>42630</v>
      </c>
      <c r="C14" s="12">
        <f>SUM(Pedido!K450:L477)</f>
        <v>0</v>
      </c>
      <c r="D14" s="12">
        <f>SUM(Pedido!M450:M477)</f>
        <v>0</v>
      </c>
    </row>
    <row r="15" spans="2:4" x14ac:dyDescent="0.2">
      <c r="B15" s="11">
        <v>42631</v>
      </c>
      <c r="C15" s="12">
        <f>SUM(Pedido!K478:L487)</f>
        <v>0</v>
      </c>
      <c r="D15" s="12">
        <f>SUM(Pedido!M478:M487)</f>
        <v>0</v>
      </c>
    </row>
    <row r="16" spans="2:4" x14ac:dyDescent="0.2">
      <c r="B16" s="3" t="s">
        <v>691</v>
      </c>
      <c r="C16" s="13">
        <f>SUM(C4:C15)</f>
        <v>0</v>
      </c>
      <c r="D16" s="14">
        <f>SUM(D4:D15)</f>
        <v>0</v>
      </c>
    </row>
  </sheetData>
  <sheetProtection algorithmName="SHA-512" hashValue="Be+kzX46aAAXjlSV9TiHA56dWaU8UKNsBTtVEUtmMZIJYY1p1vXFko5i3+N85Cni7YAMR+f+aW/OMYqimoSVbw==" saltValue="h/c/DMKlFTawS3AE3ilRLw==" spinCount="100000" sheet="1" objects="1" scenarios="1" selectLockedCells="1" selectUnlockedCells="1"/>
  <pageMargins left="0.7" right="0.7" top="0.75" bottom="0.75" header="0.3" footer="0.3"/>
  <ignoredErrors>
    <ignoredError sqref="C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Pedido</vt:lpstr>
      <vt:lpstr>Resumo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Benson</dc:creator>
  <cp:lastModifiedBy>Aurelie Berak</cp:lastModifiedBy>
  <cp:lastPrinted>2016-08-25T19:18:00Z</cp:lastPrinted>
  <dcterms:created xsi:type="dcterms:W3CDTF">2016-07-01T23:21:32Z</dcterms:created>
  <dcterms:modified xsi:type="dcterms:W3CDTF">2016-08-25T19:19:27Z</dcterms:modified>
</cp:coreProperties>
</file>